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1760" tabRatio="653" firstSheet="1" activeTab="1"/>
  </bookViews>
  <sheets>
    <sheet name="Schulen" sheetId="1" state="hidden" r:id="rId1"/>
    <sheet name="Muster" sheetId="2" r:id="rId2"/>
  </sheets>
  <definedNames>
    <definedName name="alleSchulen">'Schulen'!$C$2:$C$350</definedName>
    <definedName name="DB">'Schulen'!$C:$E</definedName>
    <definedName name="Einrichtungen">'Schulen'!$B$2:$B$32</definedName>
    <definedName name="stammschulen">'Schulen'!$B$359:$B$387</definedName>
  </definedNames>
  <calcPr fullCalcOnLoad="1"/>
</workbook>
</file>

<file path=xl/sharedStrings.xml><?xml version="1.0" encoding="utf-8"?>
<sst xmlns="http://schemas.openxmlformats.org/spreadsheetml/2006/main" count="2626" uniqueCount="1316">
  <si>
    <t>Rudolf-Breitscheid-Straße 1</t>
  </si>
  <si>
    <t>Wolfgang-Rosenthal-Grundschule Thallwitz</t>
  </si>
  <si>
    <t>gs-thallwitz</t>
  </si>
  <si>
    <t>04808 Thallwitz</t>
  </si>
  <si>
    <t>Pappelallee 6</t>
  </si>
  <si>
    <t>Thallwitz</t>
  </si>
  <si>
    <t>Grundschule Nordwest Torgau</t>
  </si>
  <si>
    <t>gs-torgau-nordwest</t>
  </si>
  <si>
    <t>Finkenweg 5</t>
  </si>
  <si>
    <t>Grundschule an der Promenade Torgau</t>
  </si>
  <si>
    <t>gs-torgau-promenade</t>
  </si>
  <si>
    <t>Promenade 1</t>
  </si>
  <si>
    <t>Grundschule am Rodelberg Torgau</t>
  </si>
  <si>
    <t>gs-torgau-rodelberg</t>
  </si>
  <si>
    <t>Röhrweg 52</t>
  </si>
  <si>
    <t>Grundschule Trebsen</t>
  </si>
  <si>
    <t>gs-trebsen</t>
  </si>
  <si>
    <t>04687 Trebsen</t>
  </si>
  <si>
    <t>Am Schulberg 28</t>
  </si>
  <si>
    <t>Trebsen</t>
  </si>
  <si>
    <t>Grundschule Weidenhain</t>
  </si>
  <si>
    <t>gs-weidenhain</t>
  </si>
  <si>
    <t>04860 Dreiheide OT Weidenhain</t>
  </si>
  <si>
    <t>Schulstraße 4</t>
  </si>
  <si>
    <t>Dreiheide OT Weidenhain</t>
  </si>
  <si>
    <t>Grundschule "Zur alten Poststation" Wermsdorf</t>
  </si>
  <si>
    <t>gs-wermsdorf</t>
  </si>
  <si>
    <t>Altes Jagdschloß 3</t>
  </si>
  <si>
    <t>Grundschule Weßnig</t>
  </si>
  <si>
    <t>gs-wessnig</t>
  </si>
  <si>
    <t>04861 Torgau</t>
  </si>
  <si>
    <t>Gutshof 1</t>
  </si>
  <si>
    <t>Grundschule Wiedemar</t>
  </si>
  <si>
    <t>gs-wiedemar</t>
  </si>
  <si>
    <t>04509 Wiedemar</t>
  </si>
  <si>
    <t>Schulweg 1</t>
  </si>
  <si>
    <t>Wiedemar</t>
  </si>
  <si>
    <t>Gellert-Grundschule Wölkau</t>
  </si>
  <si>
    <t>gs-woelkau</t>
  </si>
  <si>
    <t>04509 Schönwölkau</t>
  </si>
  <si>
    <t>Parkstraße 11</t>
  </si>
  <si>
    <t>Schönwölkau</t>
  </si>
  <si>
    <t>Diesterweg-Grundschule Wurzen</t>
  </si>
  <si>
    <t>gs-wurzen-diesterweg</t>
  </si>
  <si>
    <t xml:space="preserve">04808 Wurzen </t>
  </si>
  <si>
    <t>Eduard-Schulze-Straße 3</t>
  </si>
  <si>
    <t>Ringelnatz-Grundschule Wurzen</t>
  </si>
  <si>
    <t>gs-wurzen-ringelnatz</t>
  </si>
  <si>
    <t>Querstraße 25</t>
  </si>
  <si>
    <t>Grundschule "An der Sternwarte" Wurzen</t>
  </si>
  <si>
    <t>gs-wurzen-sternwarte</t>
  </si>
  <si>
    <t>Rosa-Luxemburg-Straße 20</t>
  </si>
  <si>
    <t>Grundschule Zschepplin</t>
  </si>
  <si>
    <t>gs-zschepplin</t>
  </si>
  <si>
    <t>Schulstraße 3a</t>
  </si>
  <si>
    <t>Zschepplin</t>
  </si>
  <si>
    <t>Grundschule Zschoppach</t>
  </si>
  <si>
    <t>gs-zschoppach</t>
  </si>
  <si>
    <t>04668 Grimma OT Zschoppach</t>
  </si>
  <si>
    <t>Zur Kirche 13</t>
  </si>
  <si>
    <t>Grimma OT Zschoppach</t>
  </si>
  <si>
    <t>Grundschule Zschortau</t>
  </si>
  <si>
    <t>gs-zschortau</t>
  </si>
  <si>
    <t>Lindenstraße 29</t>
  </si>
  <si>
    <t>Grundschule Zwenkau</t>
  </si>
  <si>
    <t>gs-zwenkau</t>
  </si>
  <si>
    <t>04442 Zwenkau</t>
  </si>
  <si>
    <t>Pestalozzistraße 17</t>
  </si>
  <si>
    <t>Zwenkau</t>
  </si>
  <si>
    <t>Gymnasium</t>
  </si>
  <si>
    <t>Gymnasium "Am Breiten Teich" Borna</t>
  </si>
  <si>
    <t>gym-borna</t>
  </si>
  <si>
    <t>Am Breiten Teich 4</t>
  </si>
  <si>
    <t>Gymnasium Brandis</t>
  </si>
  <si>
    <t>gym-brandis</t>
  </si>
  <si>
    <t>Schulstraße 3</t>
  </si>
  <si>
    <t>Christian-Gottfried-Ehrenberg-Gymnasium Delitzsch</t>
  </si>
  <si>
    <t>gym-delitzsch</t>
  </si>
  <si>
    <t>Am Wallgraben 16</t>
  </si>
  <si>
    <t>Martin-Rinckart-Gymnasium Eilenburg</t>
  </si>
  <si>
    <t>gym-eilenburg</t>
  </si>
  <si>
    <t>Hochhausstraße 49</t>
  </si>
  <si>
    <t>Gymnasium St. Augustin Grimma</t>
  </si>
  <si>
    <t>gym-grimma</t>
  </si>
  <si>
    <t>Klosterstraße 1</t>
  </si>
  <si>
    <t>Wiprecht-Gymnasium Groitzsch</t>
  </si>
  <si>
    <t>gym-groitzsch</t>
  </si>
  <si>
    <t>Abendgymnasium Leipzig</t>
  </si>
  <si>
    <t>gym-leipzig-abend</t>
  </si>
  <si>
    <t>Czermaks Garten 8</t>
  </si>
  <si>
    <t>Friedrich-Arnold-Brockhaus-Schule - Gymnasium der Stadt Leipzig</t>
  </si>
  <si>
    <t>gym-leipzig-brockhaus</t>
  </si>
  <si>
    <t>Kieler Straße 72b</t>
  </si>
  <si>
    <t>Gymnasium Engelsdorf - Gymnasium der Stadt Leipzig</t>
  </si>
  <si>
    <t>gym-leipzig-engelsdorf</t>
  </si>
  <si>
    <t>Arthur-Winkler-Straße 6</t>
  </si>
  <si>
    <t>Werner-Heisenberg-Schule - Gymnasium der Stadt Leipzig</t>
  </si>
  <si>
    <t>gym-leipzig-heisenberg</t>
  </si>
  <si>
    <t>Renftstraße 3</t>
  </si>
  <si>
    <t>Gustav-Hertz-Schule - Gymnasium der Stadt Leipzig</t>
  </si>
  <si>
    <t>gym-leipzig-hertz</t>
  </si>
  <si>
    <t>04329 Leipzig</t>
  </si>
  <si>
    <t>Dachsstraße 5</t>
  </si>
  <si>
    <t>Humboldt-Schule - Gymnasium der Stadt Leipzig</t>
  </si>
  <si>
    <t>gym-leipzig-humboldt</t>
  </si>
  <si>
    <t>Möbiusstraße 8</t>
  </si>
  <si>
    <t>Immanuel-Kant-Schule - Gymnasium der Stadt Leipzig</t>
  </si>
  <si>
    <t>gym-leipzig-kant</t>
  </si>
  <si>
    <t>Ratzelstraße 26</t>
  </si>
  <si>
    <t>Johannes-Kepler-Schule - Gymnasium der Stadt Leipzig</t>
  </si>
  <si>
    <t>gym-leipzig-kepler</t>
  </si>
  <si>
    <t>Dieskaustraße 76</t>
  </si>
  <si>
    <t>Max-Klinger-Schule - Gymnasium der Stadt Leipzig</t>
  </si>
  <si>
    <t>gym-leipzig-klinger</t>
  </si>
  <si>
    <t>Miltitzer Weg 4</t>
  </si>
  <si>
    <t>Leipzig-Kolleg</t>
  </si>
  <si>
    <t>gym-leipzig-kolleg</t>
  </si>
  <si>
    <t>Leibnizschule - Gymnasium der Stadt Leipzig</t>
  </si>
  <si>
    <t>gym-leipzig-leibniz</t>
  </si>
  <si>
    <t>Nordplatz 13</t>
  </si>
  <si>
    <t>Neue Nikolaischule - Gymnasium der Stadt Leipzig</t>
  </si>
  <si>
    <t>gym-leipzig-nikolai</t>
  </si>
  <si>
    <t>04299 Leipzig</t>
  </si>
  <si>
    <t>Schönbachstraße 17</t>
  </si>
  <si>
    <t>Wilhelm-Ostwald-Schule - Gymnasium der Stadt Leipzig</t>
  </si>
  <si>
    <t>gym-leipzig-ostwald</t>
  </si>
  <si>
    <t>04279 Leipzig</t>
  </si>
  <si>
    <t>Willi-Bredel-Straße 15</t>
  </si>
  <si>
    <t>Anton-Philipp-Reclam-Schule - Gymnasium der Stadt Leipzig</t>
  </si>
  <si>
    <t>gym-leipzig-reclam</t>
  </si>
  <si>
    <t>Tarostraße 4</t>
  </si>
  <si>
    <t>Friedrich-Schiller-Schule - Gymnasium der Stadt Leipzig</t>
  </si>
  <si>
    <t>gym-leipzig-schiller</t>
  </si>
  <si>
    <t>04155 Leipzig</t>
  </si>
  <si>
    <t>Elsbethstraße 2</t>
  </si>
  <si>
    <t>Robert-Schumann-Schule - Gymnasium der Stadt Leipzig</t>
  </si>
  <si>
    <t>gym-leipzig-schumann</t>
  </si>
  <si>
    <t>Demmeringstraße 84</t>
  </si>
  <si>
    <t>Landesgymnasium für Sport Leipzig</t>
  </si>
  <si>
    <t>gym-leipzig-sportgym</t>
  </si>
  <si>
    <t>Marschnerstraße 30</t>
  </si>
  <si>
    <t>Thomasschule zu Leipzig - Gymnasium der Stadt Leipzig</t>
  </si>
  <si>
    <t>gym-leipzig-thomas</t>
  </si>
  <si>
    <t>Hillerstraße 7</t>
  </si>
  <si>
    <t>Rudolf-Hildebrand-Schule Markkleeberg</t>
  </si>
  <si>
    <t>gym-markkleeberg</t>
  </si>
  <si>
    <t>Mehringstraße 8</t>
  </si>
  <si>
    <t>Freies Gymnasium</t>
  </si>
  <si>
    <t>Freies Gymnasium Naunhof</t>
  </si>
  <si>
    <t>gym-naunhof</t>
  </si>
  <si>
    <t>Thomas-Mann-Gymnasium Oschatz</t>
  </si>
  <si>
    <t>gym-oschatz</t>
  </si>
  <si>
    <t>Gymnasium Schkeuditz</t>
  </si>
  <si>
    <t>gym-schkeuditz</t>
  </si>
  <si>
    <t>Äußere Leipziger Straße 34</t>
  </si>
  <si>
    <t>Geschwister-Scholl-Gymnasium Taucha</t>
  </si>
  <si>
    <t>gym-taucha</t>
  </si>
  <si>
    <t>Geschwister-Scholl-Straße 4</t>
  </si>
  <si>
    <t>Johann-Walter-Gymnasium Torgau</t>
  </si>
  <si>
    <t>gym-torgau-walter</t>
  </si>
  <si>
    <t>Schloßstraße 7/9</t>
  </si>
  <si>
    <t>Magnus-Gottfried-Lichtwer-Gymnasium Wurzen</t>
  </si>
  <si>
    <t>gym-wurzen</t>
  </si>
  <si>
    <t>Am Gymnasium 3</t>
  </si>
  <si>
    <t>Mittelschule Bad Düben</t>
  </si>
  <si>
    <t>ms-bad.dueben</t>
  </si>
  <si>
    <t>04849 Bad-Düben</t>
  </si>
  <si>
    <t>Windmühlenweg 19</t>
  </si>
  <si>
    <t>Bad-Düben</t>
  </si>
  <si>
    <t>Mittelschule "Werner Seelenbinder" Bad Lausick</t>
  </si>
  <si>
    <t>ms-bad.lausick</t>
  </si>
  <si>
    <t>Frohburger Straße 9</t>
  </si>
  <si>
    <t>Mittelschule Beilrode</t>
  </si>
  <si>
    <t>ms-beilrode</t>
  </si>
  <si>
    <t>Mittelschule Böhlen (bei Borna)</t>
  </si>
  <si>
    <t>ms-boehlen-borna</t>
  </si>
  <si>
    <t>Lessingstraße 1</t>
  </si>
  <si>
    <t>Mittelschule Böhlen (bei Grimma)</t>
  </si>
  <si>
    <t>ms-boehlen-thuemmlitzwalde</t>
  </si>
  <si>
    <t>Dinter-Mittelschule Borna</t>
  </si>
  <si>
    <t>ms-borna</t>
  </si>
  <si>
    <t>Dinterplatz 3</t>
  </si>
  <si>
    <t>Mittelschule Brandis</t>
  </si>
  <si>
    <t>ms-brandis</t>
  </si>
  <si>
    <t>Poststraße 20</t>
  </si>
  <si>
    <t>Sophienschule Colditz, Mittelschule</t>
  </si>
  <si>
    <t>ms-colditz</t>
  </si>
  <si>
    <t>Artur-Becker-Mittelschule Delitzsch</t>
  </si>
  <si>
    <t>ms-delitzsch-becker</t>
  </si>
  <si>
    <t>Oststraße 11</t>
  </si>
  <si>
    <t>Mittelschule Delitzsch-Nord</t>
  </si>
  <si>
    <t>ms-delitzsch-nord</t>
  </si>
  <si>
    <t>Kosebruchweg 16</t>
  </si>
  <si>
    <t>Friedrich-Tschanter-Mittelschule Eilenburg</t>
  </si>
  <si>
    <t>ms-eilenburg-tschanter</t>
  </si>
  <si>
    <t>Mittelschule im Lossatal</t>
  </si>
  <si>
    <t>ms-falkenhain</t>
  </si>
  <si>
    <t>04808 Falkenhain</t>
  </si>
  <si>
    <t>Karl-Haupt-Straße 3</t>
  </si>
  <si>
    <t>Falkenhain</t>
  </si>
  <si>
    <t>Mittelschule "Maxim Gorki" Frohburg</t>
  </si>
  <si>
    <t>ms-frohburg</t>
  </si>
  <si>
    <t>Paul-Guenther-Mittelschule Geithain</t>
  </si>
  <si>
    <t>ms-geithain</t>
  </si>
  <si>
    <t>Mittelschule Grimma</t>
  </si>
  <si>
    <t>ms-grimma</t>
  </si>
  <si>
    <t>Wallgraben 23</t>
  </si>
  <si>
    <t>Mittelschule Groitzsch</t>
  </si>
  <si>
    <t>ms-groitzsch</t>
  </si>
  <si>
    <t>Südstraße 30</t>
  </si>
  <si>
    <t>Mittelschule Kitzscher</t>
  </si>
  <si>
    <t>ms-kitzscher</t>
  </si>
  <si>
    <t>Trageser Straße 40c</t>
  </si>
  <si>
    <t>Mittelschule Krostitz</t>
  </si>
  <si>
    <t>ms-krostitz</t>
  </si>
  <si>
    <t>Parkstraße 5</t>
  </si>
  <si>
    <t>125. Schule - Mittelschule der Stadt Leipzig</t>
  </si>
  <si>
    <t>ms-leipzig-125</t>
  </si>
  <si>
    <t>Heinrichstraße 43/45</t>
  </si>
  <si>
    <t>16. Schule - Mittelschule der Stadt Leipzig</t>
  </si>
  <si>
    <t>ms-leipzig-16</t>
  </si>
  <si>
    <t>04315 Leipzig</t>
  </si>
  <si>
    <t>Konradstraße 67/69</t>
  </si>
  <si>
    <t>20. Schule - Mittelschule der Stadt Leipzig</t>
  </si>
  <si>
    <t>ms-leipzig-20</t>
  </si>
  <si>
    <t>04347 Leipzig</t>
  </si>
  <si>
    <t>Bästleinstraße 14</t>
  </si>
  <si>
    <t>35. Schule - Mittelschule der Stadt Leipzig</t>
  </si>
  <si>
    <t>ms-leipzig-35</t>
  </si>
  <si>
    <t>04157 Leipzig</t>
  </si>
  <si>
    <t>Virchowstraße 4/6</t>
  </si>
  <si>
    <t>56. Schule - Mittelschule der Stadt Leipzig</t>
  </si>
  <si>
    <t>ms-leipzig-56</t>
  </si>
  <si>
    <t>Dieskaustraße 213</t>
  </si>
  <si>
    <t>68. Schule - Mittelschule der Stadt Leipzig</t>
  </si>
  <si>
    <t>ms-leipzig-68</t>
  </si>
  <si>
    <t>Diderotstraße 35</t>
  </si>
  <si>
    <t>84. Schule - Mittelschule der Stadt Leipzig</t>
  </si>
  <si>
    <t>ms-leipzig-84</t>
  </si>
  <si>
    <t>Stuttgarter Allee 5</t>
  </si>
  <si>
    <t>94. Schule - Mittelschule der Stadt Leipzig</t>
  </si>
  <si>
    <t>ms-leipzig-94</t>
  </si>
  <si>
    <t>Miltitzer Weg 3</t>
  </si>
  <si>
    <t>Abendmittelschule Leipzig</t>
  </si>
  <si>
    <t>ms-leipzig-abendms</t>
  </si>
  <si>
    <t>Schule am Adler - Mittelschule der Stadt Leipzig</t>
  </si>
  <si>
    <t>ms-leipzig-adler</t>
  </si>
  <si>
    <t>Helmholtzschule - Mittelschule der Stadt Leipzig</t>
  </si>
  <si>
    <t>ms-leipzig-helmholtz</t>
  </si>
  <si>
    <t>Helmholtzstraße 6</t>
  </si>
  <si>
    <t>Schule Mölkau - Mittelschule der Stadt Leipzig</t>
  </si>
  <si>
    <t>ms-leipzig-moelkau</t>
  </si>
  <si>
    <t>Schule Paunsdorf - Mittelschule der Stadt Leipzig</t>
  </si>
  <si>
    <t>ms-leipzig-paunsdorf</t>
  </si>
  <si>
    <t>Zum Wäldchen 4</t>
  </si>
  <si>
    <t>Heinrich-Pestalozzi-Schule - Mittelschule der Stadt Leipzig</t>
  </si>
  <si>
    <t>ms-leipzig-pestalozzi</t>
  </si>
  <si>
    <t>Pestalozzistraße 39-41</t>
  </si>
  <si>
    <t>Petrischule - Mittelschule der Stadt Leipzig</t>
  </si>
  <si>
    <t>ms-leipzig-petri</t>
  </si>
  <si>
    <t>04107 Leipzig</t>
  </si>
  <si>
    <t>Paul-Gruner-Straße 50</t>
  </si>
  <si>
    <t>Schule Portitz - Mittelschule der Stadt Leipzig</t>
  </si>
  <si>
    <t>ms-leipzig-portitz</t>
  </si>
  <si>
    <t>Rosenowstr. 60</t>
  </si>
  <si>
    <t>Paul-Robeson-Schule - Mittelschule der Stadt Leipzig</t>
  </si>
  <si>
    <t>ms-leipzig-robeson</t>
  </si>
  <si>
    <t>Geschwister-Scholl-Schule - Mittelschule der Stadt Leipzig</t>
  </si>
  <si>
    <t>ms-leipzig-scholl</t>
  </si>
  <si>
    <t>Georg-Schumann-Schule - Mittelschule der Stadt Leipzig</t>
  </si>
  <si>
    <t>ms-leipzig-schumann</t>
  </si>
  <si>
    <t>Glockenstraße 6</t>
  </si>
  <si>
    <t>Sportmittelschule der Stadt Leipzig</t>
  </si>
  <si>
    <t>ms-leipzig-sportms</t>
  </si>
  <si>
    <t>Max-Planck-Straße 1/3</t>
  </si>
  <si>
    <t>Lene-Voigt-Schule - Mittelschule der Stadt Leipzig</t>
  </si>
  <si>
    <t>ms-leipzig-voigt</t>
  </si>
  <si>
    <t>Willi-Bredel-Straße 11</t>
  </si>
  <si>
    <t>Apollonia-von-Wiedebach-Schule - Mittelschule der Stadt Leipzig</t>
  </si>
  <si>
    <t>ms-leipzig-vwiedebach</t>
  </si>
  <si>
    <t>Arno-Nitzsche-Straße 7</t>
  </si>
  <si>
    <t>Schule Wiederitzsch - Mittelschule der Stadt Leipzig</t>
  </si>
  <si>
    <t>ms-leipzig-wiederitzsch</t>
  </si>
  <si>
    <t>Mittelschule Markkleeberg</t>
  </si>
  <si>
    <t>ms-markkleeberg</t>
  </si>
  <si>
    <t>Geschwister-Scholl-Straße 2</t>
  </si>
  <si>
    <t>Mittelschule Markranstädt</t>
  </si>
  <si>
    <t>ms-markranstaedt</t>
  </si>
  <si>
    <t>Parkstraße 9</t>
  </si>
  <si>
    <t>Mittelschule Mockrehna</t>
  </si>
  <si>
    <t>ms-mockrehna</t>
  </si>
  <si>
    <t>Goetheschule Mügeln, Mittelschule</t>
  </si>
  <si>
    <t>ms-muegeln</t>
  </si>
  <si>
    <t>Schulplatz 6</t>
  </si>
  <si>
    <t>Mittelschule Naunhof</t>
  </si>
  <si>
    <t>ms-naunhof</t>
  </si>
  <si>
    <t>Wurzener Straße 38</t>
  </si>
  <si>
    <t>Robert-Härtwig-Schule Oschatz, Mittelschule</t>
  </si>
  <si>
    <t>ms-oschatz</t>
  </si>
  <si>
    <t>Bahnhofstraße 5</t>
  </si>
  <si>
    <t>Mittelschule "Frederic Joliot-Curie" Pegau</t>
  </si>
  <si>
    <t>ms-pegau</t>
  </si>
  <si>
    <t>Mittelschule Regis-Breitingen</t>
  </si>
  <si>
    <t>ms-regis.breitingen</t>
  </si>
  <si>
    <t>Lessing-Mittelschule Schkeuditz</t>
  </si>
  <si>
    <t>ms-schkeuditz</t>
  </si>
  <si>
    <t>Weststraße 25</t>
  </si>
  <si>
    <t>Mittelschule Taucha</t>
  </si>
  <si>
    <t>ms-taucha</t>
  </si>
  <si>
    <t>Friedrich-Engels-Straße 19</t>
  </si>
  <si>
    <t>Katharina-von-Bora-Mittelschule Torgau</t>
  </si>
  <si>
    <t>ms-torgau-bora</t>
  </si>
  <si>
    <t>Straße der Jugend 14</t>
  </si>
  <si>
    <t>Mittelschule Nordwest Torgau</t>
  </si>
  <si>
    <t>ms-torgau-nordwest</t>
  </si>
  <si>
    <t>Fasanenweg 1</t>
  </si>
  <si>
    <t>Mittelschule Trebsen</t>
  </si>
  <si>
    <t>ms-trebsen</t>
  </si>
  <si>
    <t>Wurzener Straße 4</t>
  </si>
  <si>
    <t>Mittelschule Wermsdorf</t>
  </si>
  <si>
    <t>ms-wermsdorf</t>
  </si>
  <si>
    <t>Schulstraße 2</t>
  </si>
  <si>
    <t>Pestalozzi-Mittelschule Wurzen</t>
  </si>
  <si>
    <t>ms-wurzen-pestalozzi</t>
  </si>
  <si>
    <t>August-Bebel-Straße 38</t>
  </si>
  <si>
    <t>Freie GS</t>
  </si>
  <si>
    <t>Evangelische Grundschule Bad Düben</t>
  </si>
  <si>
    <t>sft-bad.dueben</t>
  </si>
  <si>
    <t>Kirchplatz 2</t>
  </si>
  <si>
    <t>Freie FöS</t>
  </si>
  <si>
    <t>Peter-Henlein-Schule - Schule für Erziehungshilfe Borna</t>
  </si>
  <si>
    <t>sft-borna-lehmbauerzieh</t>
  </si>
  <si>
    <t>Witznitzer Werkstraße 16</t>
  </si>
  <si>
    <t>Freie Mittelschule</t>
  </si>
  <si>
    <t>Hans-Sachs-Schule - Mittelschule für das Handwerk Borna</t>
  </si>
  <si>
    <t>sft-borna-ms</t>
  </si>
  <si>
    <t>Freies Gymnasium Borsdorf</t>
  </si>
  <si>
    <t>sft-borsdorf-gym</t>
  </si>
  <si>
    <t>Caritas-Schule - staatlich anerkannte Schule für Erziehungshilfe</t>
  </si>
  <si>
    <t>sft-eilenburg-caritaserzieh</t>
  </si>
  <si>
    <t>Rödgener Landstraße 16</t>
  </si>
  <si>
    <t>CULTUS+ Freie Grundschule Eilenburg</t>
  </si>
  <si>
    <t>sft-eilenburg-cultusgs</t>
  </si>
  <si>
    <t>Hallesche Straße 27</t>
  </si>
  <si>
    <t>Internationales Gymnasium Geithain</t>
  </si>
  <si>
    <t>sft-geithain-gym</t>
  </si>
  <si>
    <t>Friedrich-Fröbel-Straße 1</t>
  </si>
  <si>
    <t>Gymnasium im Evang. Schulzentrum Muldental</t>
  </si>
  <si>
    <t>sft-grimma-gym</t>
  </si>
  <si>
    <t>Pestalozzistraße 2-4</t>
  </si>
  <si>
    <t>Grundschule im Evangelischen Schulzentrum Muldental</t>
  </si>
  <si>
    <t>sft-grossbardau-evags</t>
  </si>
  <si>
    <t>04668 Grimma OT Großbardau</t>
  </si>
  <si>
    <t>Grimma OT Großbardau</t>
  </si>
  <si>
    <t>Mittelschule im Evangelischen Schulzentrum Muldental</t>
  </si>
  <si>
    <t>sft-grossbardau-evams</t>
  </si>
  <si>
    <t>AHF Grundschule</t>
  </si>
  <si>
    <t>sft-leipzig-ahf</t>
  </si>
  <si>
    <t>Puschstraße 9 (Messehalle 14)</t>
  </si>
  <si>
    <t>Grundschule Auguste Leipzig</t>
  </si>
  <si>
    <t>sft-leipzig-auguste</t>
  </si>
  <si>
    <t>Grüne Gasse 21b</t>
  </si>
  <si>
    <t>Freie Grundschule "Clara Schumann" Leipzig</t>
  </si>
  <si>
    <t>sft-leipzig-claraschumann</t>
  </si>
  <si>
    <t>Inselstraße 18</t>
  </si>
  <si>
    <t>Freie Schule Leipzig e.V.</t>
  </si>
  <si>
    <t>sft-leipzig-connewitzgs</t>
  </si>
  <si>
    <t>Alte Salzstraße 67</t>
  </si>
  <si>
    <t>sft-leipzig-connewitzms</t>
  </si>
  <si>
    <t>Evangelisches Schulzentrum Leipzig - Grundschule</t>
  </si>
  <si>
    <t>sft-leipzig-evaschulzegs</t>
  </si>
  <si>
    <t>Schletterstraße 7</t>
  </si>
  <si>
    <t>Evangelisches Schulzentrum Leipzig - Gymnasium</t>
  </si>
  <si>
    <t>sft-leipzig-evaschulzegym</t>
  </si>
  <si>
    <t>Evangelisches Schulzentrum Leipzig - Mittelschule</t>
  </si>
  <si>
    <t>sft-leipzig-evaschulzems</t>
  </si>
  <si>
    <t>Mittelschule Gohlis</t>
  </si>
  <si>
    <t>sft-leipzig-gohlisms</t>
  </si>
  <si>
    <t>Lützowstraße 8</t>
  </si>
  <si>
    <t>Leipzig International School - Grundschule</t>
  </si>
  <si>
    <t>sft-leipzig-internationalgs</t>
  </si>
  <si>
    <t>Könneritzstraße 47</t>
  </si>
  <si>
    <t>Leipzig International School - Gymnasium</t>
  </si>
  <si>
    <t>sft-leipzig-internationalgym</t>
  </si>
  <si>
    <t>BIP Kreativitätsgrundschule Leipzig</t>
  </si>
  <si>
    <t>sft-leipzig-kreativitaetsgs</t>
  </si>
  <si>
    <t>Torgauer Straße 114</t>
  </si>
  <si>
    <t>BIP Kreativitätsgymnasium</t>
  </si>
  <si>
    <t>sft-leipzig-kreativitaetsgy</t>
  </si>
  <si>
    <t>Bischöfliches Maria-Montessori-Schulzentrum Leipzig - Grundschule</t>
  </si>
  <si>
    <t>sft-leipzig-montessorigs</t>
  </si>
  <si>
    <t>Alte Salzstraße 61-65</t>
  </si>
  <si>
    <t>Bischöfliches Montessori-Schulzentrum - Gymnasium</t>
  </si>
  <si>
    <t>sft-leipzig-montessorigym</t>
  </si>
  <si>
    <t>Bischöfliches Maria-Montessori-Schulzentrum Leipzig - Mittelschule</t>
  </si>
  <si>
    <t>sft-leipzig-montessorims</t>
  </si>
  <si>
    <t>Rahn Gymnasium Leipzig</t>
  </si>
  <si>
    <t>sft-leipzig-rahngym</t>
  </si>
  <si>
    <t>Salomonstraße 10</t>
  </si>
  <si>
    <t>Freie Mittelschule der Dr. P. Rahn &amp; Partner Schulen in fr. Trägersch.</t>
  </si>
  <si>
    <t>sft-leipzig-rahnms</t>
  </si>
  <si>
    <t>04275 Leipzig</t>
  </si>
  <si>
    <t>Kochstraße 28 a</t>
  </si>
  <si>
    <t>Freie Grundschule "Regenbogen"</t>
  </si>
  <si>
    <t>sft-leipzig-regenbogen</t>
  </si>
  <si>
    <t>Raschwitzer Straße 15</t>
  </si>
  <si>
    <t>Förderschule für geistig Behinderte "Schloß Schönefeld"</t>
  </si>
  <si>
    <t>sft-leipzig-schoenefeld</t>
  </si>
  <si>
    <t>Zeumerstraße 1-2</t>
  </si>
  <si>
    <t>TÜV  Mittelschule Leipzig</t>
  </si>
  <si>
    <t>sft-leipzig-tuev</t>
  </si>
  <si>
    <t>Paul-Gruner-Straße 59</t>
  </si>
  <si>
    <t>Freie Waldorfschule Leipzig - Grundschule</t>
  </si>
  <si>
    <t>sft-leipzig-waldorfgs</t>
  </si>
  <si>
    <t>Berthastraße 15</t>
  </si>
  <si>
    <t>Freie Waldorfschule Leipzig</t>
  </si>
  <si>
    <t>sft-leipzig-waldorfgym</t>
  </si>
  <si>
    <t>sft-leipzig-waldorfms</t>
  </si>
  <si>
    <t>Schule für geistig Behinderte "Werner Vogel"</t>
  </si>
  <si>
    <t>sft-leipzig-wernervogel</t>
  </si>
  <si>
    <t>Hans-Marchwitza-Straße 12</t>
  </si>
  <si>
    <t>Grundschule forum thomanum</t>
  </si>
  <si>
    <t>sft-leitpzig-thomanumgs</t>
  </si>
  <si>
    <t>04147 Leipzig</t>
  </si>
  <si>
    <t>Evangelische Werkschule Naundorf</t>
  </si>
  <si>
    <t>sft-naundorf-evawerkschule</t>
  </si>
  <si>
    <t>04769 Naundorf</t>
  </si>
  <si>
    <t>Mügelner Straße 8</t>
  </si>
  <si>
    <t>Bildungszentrum Püchau - Grundschule in Freier Trägerschaft</t>
  </si>
  <si>
    <t>sft-puechau</t>
  </si>
  <si>
    <t>04828 Püchau</t>
  </si>
  <si>
    <t>Hauptstraße 4</t>
  </si>
  <si>
    <t>Püchau</t>
  </si>
  <si>
    <t>Freie Christliche Grundschule "Apfelbaum" Schweta</t>
  </si>
  <si>
    <t>sft-schweta-apfelbaum</t>
  </si>
  <si>
    <t>04769 Mügeln OT Schweta</t>
  </si>
  <si>
    <t>Oschatzer Straße 35</t>
  </si>
  <si>
    <t>Freie Grundschule Torgau</t>
  </si>
  <si>
    <t>sft-torgau-gs</t>
  </si>
  <si>
    <t>Schildauer Straße 20</t>
  </si>
  <si>
    <t>Freie Mittelschule Torgau</t>
  </si>
  <si>
    <t>sft-torgau-ms</t>
  </si>
  <si>
    <t>Freies Gymnasium Zwenkau</t>
  </si>
  <si>
    <t>sft-zwenkau-gym</t>
  </si>
  <si>
    <t>Pestalozzistraße 15</t>
  </si>
  <si>
    <t>Lebenswelt Grundschule - Christliche Montessori-Ganztagsschule Zwenkau</t>
  </si>
  <si>
    <t>sft-zwenkau-lebenswelt</t>
  </si>
  <si>
    <t>Geschwister-Scholl-Weg 1</t>
  </si>
  <si>
    <t>Freie Mittelschule Regenbogen Zwenkau</t>
  </si>
  <si>
    <t>sft-zwenkau-ms</t>
  </si>
  <si>
    <t>St. Martin Grundschule Zwochau</t>
  </si>
  <si>
    <t>sft-zwochau-gs</t>
  </si>
  <si>
    <t>04509 Zwochau</t>
  </si>
  <si>
    <t>Leipziger Straße 20</t>
  </si>
  <si>
    <t>Zwochau</t>
  </si>
  <si>
    <t>Stammschulen</t>
  </si>
  <si>
    <t>04229</t>
  </si>
  <si>
    <t>Nonnenstraße 17A</t>
  </si>
  <si>
    <t>(Verkehrsmittel, dass überwiegend genutzt wird)</t>
  </si>
  <si>
    <t>Auto</t>
  </si>
  <si>
    <t>ÖPNV</t>
  </si>
  <si>
    <t>(nur eine Angabe möglich)</t>
  </si>
  <si>
    <t>Fahrrad</t>
  </si>
  <si>
    <t>min</t>
  </si>
  <si>
    <t>Tour 1</t>
  </si>
  <si>
    <t>Stunden</t>
  </si>
  <si>
    <t>Zielschule integrative Unterrichtung</t>
  </si>
  <si>
    <t>Ort</t>
  </si>
  <si>
    <t>Straße</t>
  </si>
  <si>
    <t>Wohnung</t>
  </si>
  <si>
    <t>Wohnung zur Stammschule</t>
  </si>
  <si>
    <t>Summe</t>
  </si>
  <si>
    <t>Abzug Wohnung-Stammschule</t>
  </si>
  <si>
    <t>Zeit Tour 1</t>
  </si>
  <si>
    <t>Tour 2</t>
  </si>
  <si>
    <t>Tour 3</t>
  </si>
  <si>
    <t>Zeit Tour 2</t>
  </si>
  <si>
    <t>x</t>
  </si>
  <si>
    <t>Wie wird Integration geleistet?</t>
  </si>
  <si>
    <t>Stammschule</t>
  </si>
  <si>
    <t>04425 Taucha</t>
  </si>
  <si>
    <t>Zeit Tour 3</t>
  </si>
  <si>
    <t>Tour 4</t>
  </si>
  <si>
    <t>Zeit Tour 4</t>
  </si>
  <si>
    <t>04838 Eilenburg</t>
  </si>
  <si>
    <t>Duchschnitt pro Tour</t>
  </si>
  <si>
    <t>Tour 5</t>
  </si>
  <si>
    <t>Zeit Tour 5</t>
  </si>
  <si>
    <t>Tour 6</t>
  </si>
  <si>
    <t>Zeit Tour 6</t>
  </si>
  <si>
    <t>Touren pro Woche</t>
  </si>
  <si>
    <r>
      <t xml:space="preserve">Mustermann, Monika  </t>
    </r>
    <r>
      <rPr>
        <b/>
        <sz val="11"/>
        <color indexed="8"/>
        <rFont val="Calibri"/>
        <family val="2"/>
      </rPr>
      <t>(6h)</t>
    </r>
  </si>
  <si>
    <t>Tour 7</t>
  </si>
  <si>
    <t>Tour 8</t>
  </si>
  <si>
    <t>Tour 9</t>
  </si>
  <si>
    <t>Tour 10</t>
  </si>
  <si>
    <t>Tour 11</t>
  </si>
  <si>
    <t>Tour 12</t>
  </si>
  <si>
    <t>von</t>
  </si>
  <si>
    <t>nach</t>
  </si>
  <si>
    <t>Zeit Tour 7</t>
  </si>
  <si>
    <t>Zeit Tour 8</t>
  </si>
  <si>
    <t>Zeit Tour 9</t>
  </si>
  <si>
    <t>Zeit Tour 10</t>
  </si>
  <si>
    <t>Zeit Tour 11</t>
  </si>
  <si>
    <t>Zeit Tour 12</t>
  </si>
  <si>
    <t>Wegezeitaufwand für integrative Unterrichtung</t>
  </si>
  <si>
    <t xml:space="preserve">Berechnet mit </t>
  </si>
  <si>
    <t>Unterrichtsstunden</t>
  </si>
  <si>
    <t>Eilenburg</t>
  </si>
  <si>
    <t>04838 Zschepplin</t>
  </si>
  <si>
    <t>Zeit</t>
  </si>
  <si>
    <t xml:space="preserve">Monat a 4 Wochen 
enspricht  Anzahl Touren
</t>
  </si>
  <si>
    <t>h pro Monat</t>
  </si>
  <si>
    <t>AE im Monat</t>
  </si>
  <si>
    <t>min pro Monat</t>
  </si>
  <si>
    <t>Routenplaner Auto</t>
  </si>
  <si>
    <t>Routenplaner ÖPNV</t>
  </si>
  <si>
    <t>Anrechnungsstunden bei Teilabordnung (VWV 8/2003)</t>
  </si>
  <si>
    <t>Zeitaufwand  Wohnung-Dienststelle</t>
  </si>
  <si>
    <t>E-Art</t>
  </si>
  <si>
    <t>Einrichtung</t>
  </si>
  <si>
    <t>Schulkürzel</t>
  </si>
  <si>
    <t>PLZ Ort</t>
  </si>
  <si>
    <t>PLZ</t>
  </si>
  <si>
    <t xml:space="preserve"> </t>
  </si>
  <si>
    <t>Förderschule</t>
  </si>
  <si>
    <t>Wladimir-Filatow-Schule - Förderzentrum für Blinde und Sehbehinderte der Stadt Leipzig</t>
  </si>
  <si>
    <t>afsb-leipzig-filatow</t>
  </si>
  <si>
    <t>04209 Leipzig</t>
  </si>
  <si>
    <t>Am Kirschberg 49</t>
  </si>
  <si>
    <t>Leipzig</t>
  </si>
  <si>
    <t>Förderzentrum für Erziehungshilfe der Stadt Leipzig</t>
  </si>
  <si>
    <t>afse-leipzig</t>
  </si>
  <si>
    <t>04205 Leipzig</t>
  </si>
  <si>
    <t>Garskestraße 19</t>
  </si>
  <si>
    <t>"Robinienhof-Schule" - Schule für geistig Behinderte Borna</t>
  </si>
  <si>
    <t>afsg-borna</t>
  </si>
  <si>
    <t>04552  Borna</t>
  </si>
  <si>
    <t>Pawlowstraße 2</t>
  </si>
  <si>
    <t>Borna</t>
  </si>
  <si>
    <t>Karl-Neumann-Schule - Schule für geistig Behinderte Eilenburg</t>
  </si>
  <si>
    <t>afsg-eilenburg</t>
  </si>
  <si>
    <t>04838  Eilenburg</t>
  </si>
  <si>
    <t>Hallesche Straße 19 A</t>
  </si>
  <si>
    <t>Schule für geistig Behinderte - Waldschule - Grimma</t>
  </si>
  <si>
    <t>afsg-grimma-waldschule</t>
  </si>
  <si>
    <t>04668  Grimma</t>
  </si>
  <si>
    <t>An der Holzecke 10/11</t>
  </si>
  <si>
    <t>Grimma</t>
  </si>
  <si>
    <t>Lindenhofschule - Schule für geistig Behinderte der Stadt Leipzig</t>
  </si>
  <si>
    <t>afsg-leipzig-lindenhof</t>
  </si>
  <si>
    <t>04129  Leipzig</t>
  </si>
  <si>
    <t>Delitzscher Straße 110</t>
  </si>
  <si>
    <t>Martin-Schule - Schule für geistig Behinderte der Stadt Leipzig</t>
  </si>
  <si>
    <t>afsg-leipzig-martin</t>
  </si>
  <si>
    <t>04205  Leipzig</t>
  </si>
  <si>
    <t>Neptunweg 31</t>
  </si>
  <si>
    <t>Schule Rosenweg - Schule für geistig Behinderte der Stadt Leipzig</t>
  </si>
  <si>
    <t>afsg-leipzig-rosenweg</t>
  </si>
  <si>
    <t>04209  Leipzig</t>
  </si>
  <si>
    <t>Rosenweg 59</t>
  </si>
  <si>
    <t>Schule Thonberg - Schule für geistig Behinderte der Stadt Leipzig</t>
  </si>
  <si>
    <t>afsg-leipzig-thonberg</t>
  </si>
  <si>
    <t>04317  Leipzig</t>
  </si>
  <si>
    <t>Riebeckstraße 50</t>
  </si>
  <si>
    <t>Schule für geistig Behinderte Oschatz</t>
  </si>
  <si>
    <t>afsg-oschatz</t>
  </si>
  <si>
    <t>04758 Oschatz</t>
  </si>
  <si>
    <t>Burgstraße 3</t>
  </si>
  <si>
    <t>Oschatz</t>
  </si>
  <si>
    <t>Fröbelschule Rödgen - Schule für geistig Behinderte</t>
  </si>
  <si>
    <t>afsg-roedgen</t>
  </si>
  <si>
    <t>04509  Delitzsch</t>
  </si>
  <si>
    <t>Kahlhausen 1</t>
  </si>
  <si>
    <t>Delitzsch</t>
  </si>
  <si>
    <t>Brücke-Schule - Schule für geistig Behinderte Wurzen</t>
  </si>
  <si>
    <t>afsg-wurzen</t>
  </si>
  <si>
    <t>04808  Wurzen</t>
  </si>
  <si>
    <t>Am Gymnasium 1</t>
  </si>
  <si>
    <t>Wurzen</t>
  </si>
  <si>
    <t>Sächsische Landesschule für Hörgeschädigte Leipzig, Förderzentrum Samuel Heinicke</t>
  </si>
  <si>
    <t>afsh-leipzig-heinicke</t>
  </si>
  <si>
    <t>04317 Leipzig</t>
  </si>
  <si>
    <t>Karl-Siegismund-Straße 2</t>
  </si>
  <si>
    <t>Dr.-Georg-Sacke-Schule - Klinik- und Krankenhausschule der Stadt Leipzig</t>
  </si>
  <si>
    <t>afskk-leipzig-georgsacke</t>
  </si>
  <si>
    <t>04289  Leipzig</t>
  </si>
  <si>
    <t>Morawitzstraße 2</t>
  </si>
  <si>
    <t>Albert-Schweitzer-Schule - Schule für Körperbehinderte der Stadt Leipzig</t>
  </si>
  <si>
    <t>afsk-leipzig-schweitzer</t>
  </si>
  <si>
    <t>04277  Leipzig</t>
  </si>
  <si>
    <t>An der Märchenwiese 3</t>
  </si>
  <si>
    <t>Schule zur Lernförderung Borna</t>
  </si>
  <si>
    <t>afsl-borna</t>
  </si>
  <si>
    <t>Luckaer Straße 14a</t>
  </si>
  <si>
    <t>Schule zur Lernförderung Burkartshain</t>
  </si>
  <si>
    <t>afsl-burkartshain</t>
  </si>
  <si>
    <t>04808  Burkartshain</t>
  </si>
  <si>
    <t>Fremdiswalder Straße 2</t>
  </si>
  <si>
    <t>Burkartshain</t>
  </si>
  <si>
    <t>Pestalozzischule - Schule zur Lernförderung Delitzsch</t>
  </si>
  <si>
    <t>afsl-delitzsch</t>
  </si>
  <si>
    <t>Pestalozzistraße 5</t>
  </si>
  <si>
    <t>Schule "Am Bürgergarten" - Schule zur Lernförderung Eilenburg</t>
  </si>
  <si>
    <t>afsl-eilenburg</t>
  </si>
  <si>
    <t>Dr.-Belian-Straße 2</t>
  </si>
  <si>
    <t>Schule zur Lernförderung Elstertrebnitz</t>
  </si>
  <si>
    <t>afsl-elstertrebnitz</t>
  </si>
  <si>
    <t>04523  Elstertrebnitz</t>
  </si>
  <si>
    <t>D 62</t>
  </si>
  <si>
    <t>Elstertrebnitz</t>
  </si>
  <si>
    <t>Schule Engelsdorf - Schule zur Lernförderung der Stadt Leipzig</t>
  </si>
  <si>
    <t>afsl-engelsdorf</t>
  </si>
  <si>
    <t>04319 Leipzig</t>
  </si>
  <si>
    <t>Riesaer Straße 177</t>
  </si>
  <si>
    <t>Schule am Pulverturm - Schule zur Lernförderung Grimma</t>
  </si>
  <si>
    <t>afsl-grimma-pulverturm</t>
  </si>
  <si>
    <t>Am Pulverturm 8</t>
  </si>
  <si>
    <t>Adolph-Diesterweg-Schule - Schule zur Lernförderung der Stadt Leipzig</t>
  </si>
  <si>
    <t>afsl-leipzig-diesterweg</t>
  </si>
  <si>
    <t>04318  Leipzig</t>
  </si>
  <si>
    <t>Portitzer Straße 1</t>
  </si>
  <si>
    <t>Fritz-Gietzelt-Schule - Schule zur Lernförderung der Stadt Leipzig</t>
  </si>
  <si>
    <t>afsl-leipzig-gietzelt</t>
  </si>
  <si>
    <t>04229 Leipzig</t>
  </si>
  <si>
    <t>Kantatenweg 40</t>
  </si>
  <si>
    <t>Schule Grünau - Schule zur Lernförderung der Stadt Leipzig</t>
  </si>
  <si>
    <t>afsl-leipzig-gruenau</t>
  </si>
  <si>
    <t>Miltitzer Weg 1</t>
  </si>
  <si>
    <t>Johann-Heinrich-Pestalozzi-Schule - Schule zur Lernförderung der Stadt Leipzig</t>
  </si>
  <si>
    <t>afsl-leipzig-pestalozzi</t>
  </si>
  <si>
    <t>04157  Leipzig</t>
  </si>
  <si>
    <t>Hannoversche Straße 2</t>
  </si>
  <si>
    <t>Ernst-Zinna-Schule - Schule zur Lernförderung der Stadt Leipzig</t>
  </si>
  <si>
    <t>afsl-leipzig-zinna</t>
  </si>
  <si>
    <t>04279  Leipzig</t>
  </si>
  <si>
    <t>Wincklerstraße 3-5</t>
  </si>
  <si>
    <t>Rosenthalschule Oschatz - Schule zur Lernförderung</t>
  </si>
  <si>
    <t>afsl-oschatz</t>
  </si>
  <si>
    <t>04758  Oschatz</t>
  </si>
  <si>
    <t>Heinrich-Mann-Straße 37b</t>
  </si>
  <si>
    <t>Käthe-Kollwitz-Schule - Sprachheilschule / Förderzentrum der Stadt Leipzig</t>
  </si>
  <si>
    <t>afss-leipzig-kollwitz</t>
  </si>
  <si>
    <t>Friedrich-Dittes-Straße 9</t>
  </si>
  <si>
    <t>Förderschulzentrum an der Promenade Torgau</t>
  </si>
  <si>
    <t>afsz-torgau</t>
  </si>
  <si>
    <t>04860 Torgau</t>
  </si>
  <si>
    <t>Promenade 3-4</t>
  </si>
  <si>
    <t>Torgau</t>
  </si>
  <si>
    <t>Berufliches Schulzentrum</t>
  </si>
  <si>
    <t>Berufliches Schulzentrum Leipziger Land</t>
  </si>
  <si>
    <t>bsz-borna-leipzigerland</t>
  </si>
  <si>
    <t>04564 Böhlen</t>
  </si>
  <si>
    <t>Röthaer Straße 44</t>
  </si>
  <si>
    <t>Böhlen</t>
  </si>
  <si>
    <t>Berufliches Schulzentrum Delitzsch "Dr. Herrmann Schulze-Delitzsch"</t>
  </si>
  <si>
    <t>bsz-delitzsch</t>
  </si>
  <si>
    <t>04509 Delitzsch</t>
  </si>
  <si>
    <t>Karl-Marx-Straße 1</t>
  </si>
  <si>
    <t>Berufliches Schulzentrum Eilenburg - Rote Jahne</t>
  </si>
  <si>
    <t>bsz-eilenburg</t>
  </si>
  <si>
    <t>04838 Doberschütz / OT Rote Jahne</t>
  </si>
  <si>
    <t>Wöllnauer Chaussee 2</t>
  </si>
  <si>
    <t>Doberschütz / OT Rote Jahne</t>
  </si>
  <si>
    <t>Berufliches Schulzentrum Grimma</t>
  </si>
  <si>
    <t>bsz-grimma</t>
  </si>
  <si>
    <t>04668 Grimma</t>
  </si>
  <si>
    <t>Karl-Marx-Straße 22</t>
  </si>
  <si>
    <t>Berufliches Schulzentrum 1 - Wirtschaft und Verwaltung der Stadt Leipzig</t>
  </si>
  <si>
    <t>bsz-leipzig-1</t>
  </si>
  <si>
    <t>04289 Leipzig</t>
  </si>
  <si>
    <t>Crednerstraße 1</t>
  </si>
  <si>
    <t>Berufliches Schulzentrum 7 - Elektrotechnik der Stadt Leipzig</t>
  </si>
  <si>
    <t>bsz-leipzig-7</t>
  </si>
  <si>
    <t>04129 Leipzig</t>
  </si>
  <si>
    <t>An der Querbreite 8</t>
  </si>
  <si>
    <t>Berufliches Schulzentrum 12 "Robert Blum" der Stadt Leipzig</t>
  </si>
  <si>
    <t>bsz-leipzig-blum</t>
  </si>
  <si>
    <t>04357 Leipzig</t>
  </si>
  <si>
    <t>Komarowstraße 2</t>
  </si>
  <si>
    <t>Susanna-Eger-Schule - Berufliches Schulzentrum der Stadt Leipzig</t>
  </si>
  <si>
    <t>bsz-leipzig-eger</t>
  </si>
  <si>
    <t>An der Querbreite 6</t>
  </si>
  <si>
    <t>Henriette-Goldschmidt-Schule - Berufliches Schulzentrum der Stadt Leipzig</t>
  </si>
  <si>
    <t>bsz-leipzig-goldschmidt</t>
  </si>
  <si>
    <t>04103 Leipzig</t>
  </si>
  <si>
    <t>Goldschmidtstraße 20</t>
  </si>
  <si>
    <t>Gutenbergschule - Berufliches Schulzentrum der Stadt Leipzig</t>
  </si>
  <si>
    <t>bsz-leipzig-gutenberg</t>
  </si>
  <si>
    <t>Gutenbergplatz 6/8</t>
  </si>
  <si>
    <t>Karl-Heine-Schule - Berufliches Schulzentrum der Stadt Leipzig</t>
  </si>
  <si>
    <t>bsz-leipzig-heine</t>
  </si>
  <si>
    <t>04177 Leipzig</t>
  </si>
  <si>
    <t>Merseburger Straße 56-58</t>
  </si>
  <si>
    <t>Ruth-Pfau-Schule - Berufliches Schulzentrum für Gesundheit und Sozialwesen der Stadt Leipzig</t>
  </si>
  <si>
    <t>bsz-leipzig-pfau</t>
  </si>
  <si>
    <t>04207 Leipzig</t>
  </si>
  <si>
    <t>Schönauer Straße 160</t>
  </si>
  <si>
    <t>Arwed-Rossbach-Schule - Berufliches Schulzentrum der Stadt Leipzig</t>
  </si>
  <si>
    <t>bsz-leipzig-rossbach</t>
  </si>
  <si>
    <t>Am kleinen Feld 5</t>
  </si>
  <si>
    <t>Berufliches Schulzentrum Oschatz</t>
  </si>
  <si>
    <t>bsz-oschatz</t>
  </si>
  <si>
    <t>Am Zeugamt 4</t>
  </si>
  <si>
    <t>Berufliches Schulzentrum Schkeuditz</t>
  </si>
  <si>
    <t>bsz-schkeuditz</t>
  </si>
  <si>
    <t>04435 Schkeuditz</t>
  </si>
  <si>
    <t>Edisonstraße 42</t>
  </si>
  <si>
    <t>Schkeuditz</t>
  </si>
  <si>
    <t>Berufliches Schulzentrum Torgau</t>
  </si>
  <si>
    <t>bsz-torgau</t>
  </si>
  <si>
    <t>Repitzer Weg 10</t>
  </si>
  <si>
    <t>Berufliches Schulzentrum Wurzen</t>
  </si>
  <si>
    <t>bsz-wurzen</t>
  </si>
  <si>
    <t>04808 Wurzen</t>
  </si>
  <si>
    <t>Straße des Friedens 12</t>
  </si>
  <si>
    <t>Grundschule</t>
  </si>
  <si>
    <t>Nachbarschaftsschule - Gemeinschaftsschule der Stadt Leipzig</t>
  </si>
  <si>
    <t>ge-leipzig-nasch</t>
  </si>
  <si>
    <t>04177  Leipzig</t>
  </si>
  <si>
    <t>Demmeringstraße 31/33</t>
  </si>
  <si>
    <t>Mittelschule</t>
  </si>
  <si>
    <t>Nachbarschaftsschule - Mittelschule der Stadt Leipzig</t>
  </si>
  <si>
    <t>Gemeindeamtsstraße 8-10</t>
  </si>
  <si>
    <t>Grundschule Arzberg</t>
  </si>
  <si>
    <t>gs-arzberg</t>
  </si>
  <si>
    <t>04886 Arzberg</t>
  </si>
  <si>
    <t>Gartenstraße 25</t>
  </si>
  <si>
    <t>Arzberg</t>
  </si>
  <si>
    <t>Grundschule Authausen</t>
  </si>
  <si>
    <t>gs-authausen</t>
  </si>
  <si>
    <t>04849 Kossa</t>
  </si>
  <si>
    <t>Kirchstraße 2</t>
  </si>
  <si>
    <t>Kossa</t>
  </si>
  <si>
    <t>Heide-Grundschule Bad Düben</t>
  </si>
  <si>
    <t>gs-bad.dueben</t>
  </si>
  <si>
    <t>04849 Bad Düben</t>
  </si>
  <si>
    <t>Schmiedeberger Straße 13</t>
  </si>
  <si>
    <t>Bad Düben</t>
  </si>
  <si>
    <t>Grundschule Bad Lausick</t>
  </si>
  <si>
    <t>gs-bad.lausick</t>
  </si>
  <si>
    <t>04651 Bad Lausick</t>
  </si>
  <si>
    <t>Friedrich-von-Schiller-Straße 1a</t>
  </si>
  <si>
    <t>Bad Lausick</t>
  </si>
  <si>
    <t>Grundschule Beilrode</t>
  </si>
  <si>
    <t>gs-beilrode</t>
  </si>
  <si>
    <t>04886 Beilrode</t>
  </si>
  <si>
    <t>Ernst-Thälmann-Straße 45</t>
  </si>
  <si>
    <t>Beilrode</t>
  </si>
  <si>
    <t>Grundschule Belgern</t>
  </si>
  <si>
    <t>gs-belgern</t>
  </si>
  <si>
    <t>04874 Belgern</t>
  </si>
  <si>
    <t>Schulstraße 10</t>
  </si>
  <si>
    <t>Belgern</t>
  </si>
  <si>
    <t>Grundschule Belgershain</t>
  </si>
  <si>
    <t>gs-belgershain</t>
  </si>
  <si>
    <t>04683 Belgershain</t>
  </si>
  <si>
    <t>Feldstraße 7</t>
  </si>
  <si>
    <t>Belgershain</t>
  </si>
  <si>
    <t>Grundschule Bennewitz</t>
  </si>
  <si>
    <t>gs-bennewitz</t>
  </si>
  <si>
    <t>04828 Bennewitz</t>
  </si>
  <si>
    <t>An der Schule 2</t>
  </si>
  <si>
    <t>Bennewitz</t>
  </si>
  <si>
    <t>Grundschule Beucha</t>
  </si>
  <si>
    <t>gs-beucha</t>
  </si>
  <si>
    <t>04824 Beucha</t>
  </si>
  <si>
    <t>Kleinsteinberger Straße 20</t>
  </si>
  <si>
    <t>Beucha</t>
  </si>
  <si>
    <t>Grundschule "Pfiffikus" Böhlen</t>
  </si>
  <si>
    <t>gs-boehlen</t>
  </si>
  <si>
    <t>Fröbelstraße 10</t>
  </si>
  <si>
    <t>Neuseenland-Grundschule Borna</t>
  </si>
  <si>
    <t>gs-borna-neuseenland</t>
  </si>
  <si>
    <t>04552 Borna</t>
  </si>
  <si>
    <t>Schulstraße 18</t>
  </si>
  <si>
    <t>Grundschule Borna-Nord</t>
  </si>
  <si>
    <t>gs-borna-nord</t>
  </si>
  <si>
    <t>Sauerbruchstraße 1</t>
  </si>
  <si>
    <t>Grundschule Borna-West</t>
  </si>
  <si>
    <t>gs-borna-west</t>
  </si>
  <si>
    <t>Deutzener Straße 25</t>
  </si>
  <si>
    <t>Grundschule Borsdorf</t>
  </si>
  <si>
    <t>gs-borsdorf</t>
  </si>
  <si>
    <t>04451 Borsdorf</t>
  </si>
  <si>
    <t>Heinrich-Heine-Straße 33</t>
  </si>
  <si>
    <t>Borsdorf</t>
  </si>
  <si>
    <t>Grundschule Brandis</t>
  </si>
  <si>
    <t>gs-brandis</t>
  </si>
  <si>
    <t>04821 Brandis</t>
  </si>
  <si>
    <t>Poststraße 8</t>
  </si>
  <si>
    <t>Brandis</t>
  </si>
  <si>
    <t>Grundschule Calbitz</t>
  </si>
  <si>
    <t>gs-calbitz</t>
  </si>
  <si>
    <t>04779 Wermsdorf</t>
  </si>
  <si>
    <t>Ernst-Thälmann-Straße 34</t>
  </si>
  <si>
    <t>Wermsdorf</t>
  </si>
  <si>
    <t>Grundschule Cavertitz</t>
  </si>
  <si>
    <t>gs-cavertitz</t>
  </si>
  <si>
    <t>04758 Cavertitz</t>
  </si>
  <si>
    <t>Schulhof 2</t>
  </si>
  <si>
    <t>Cavertitz</t>
  </si>
  <si>
    <t>Grundschule Colditz</t>
  </si>
  <si>
    <t>gs-colditz</t>
  </si>
  <si>
    <t>04680 Colditz</t>
  </si>
  <si>
    <t>Nicolaistraße 8</t>
  </si>
  <si>
    <t>Colditz</t>
  </si>
  <si>
    <t>Grundschule Dahlen</t>
  </si>
  <si>
    <t>gs-dahlen</t>
  </si>
  <si>
    <t>04774 Dahlen</t>
  </si>
  <si>
    <t>Max-Hupfer-Straße 6</t>
  </si>
  <si>
    <t>Dahlen</t>
  </si>
  <si>
    <t>Diesterweg-Grundschule Delitzsch</t>
  </si>
  <si>
    <t>gs-delitzsch-diesterweg</t>
  </si>
  <si>
    <t>August-Bebel-Straße 4</t>
  </si>
  <si>
    <t>Grundschule Delitzsch-Ost</t>
  </si>
  <si>
    <t>gs-delitzsch-ost</t>
  </si>
  <si>
    <t>Beerendorfer Straße 47</t>
  </si>
  <si>
    <t>Grundschule am Rosenweg Delitzsch</t>
  </si>
  <si>
    <t>gs-delitzsch-rosenweg</t>
  </si>
  <si>
    <t>Rosenweg 1</t>
  </si>
  <si>
    <t>Grundschule Deutzen</t>
  </si>
  <si>
    <t>gs-deutzen</t>
  </si>
  <si>
    <t>04574 Deutzen</t>
  </si>
  <si>
    <t>Barbarastraße 20</t>
  </si>
  <si>
    <t>Deutzen</t>
  </si>
  <si>
    <t>Grundschule Doberschütz</t>
  </si>
  <si>
    <t>gs-doberschuetz</t>
  </si>
  <si>
    <t>04838 Doberschütz</t>
  </si>
  <si>
    <t>Breite Straße 8</t>
  </si>
  <si>
    <t>Doberschütz</t>
  </si>
  <si>
    <t>Grundschule Dommitzsch</t>
  </si>
  <si>
    <t>gs-dommitzsch</t>
  </si>
  <si>
    <t>04880 Dommitzsch</t>
  </si>
  <si>
    <t>Leipziger Straße 75</t>
  </si>
  <si>
    <t>Dommitzsch</t>
  </si>
  <si>
    <t>Dr.-Belian-Grundschule Eilenburg</t>
  </si>
  <si>
    <t>gs-eilenburg-belian</t>
  </si>
  <si>
    <t>Gustav-Raute-Straße 1</t>
  </si>
  <si>
    <t>Grundschule Berg Eilenburg</t>
  </si>
  <si>
    <t>gs-eilenburg-berg</t>
  </si>
  <si>
    <t>Hallesche Straße 19</t>
  </si>
  <si>
    <t>Grundschule Eilenburg-Ost</t>
  </si>
  <si>
    <t>gs-eilenburg-ost</t>
  </si>
  <si>
    <t>Puschkinstraße 17</t>
  </si>
  <si>
    <t>Grundschule Espenhain</t>
  </si>
  <si>
    <t>gs-espenhain</t>
  </si>
  <si>
    <t>04579 Espenhain</t>
  </si>
  <si>
    <t>Straße der Jugend 5a</t>
  </si>
  <si>
    <t>Espenhain</t>
  </si>
  <si>
    <t>Grundschule "Hans Coppi" Frankenhain</t>
  </si>
  <si>
    <t>gs-frankenhain</t>
  </si>
  <si>
    <t>04643 Eulatal</t>
  </si>
  <si>
    <t>Hauptstraße 29</t>
  </si>
  <si>
    <t>Eulatal</t>
  </si>
  <si>
    <t>Grundschule Frohburg</t>
  </si>
  <si>
    <t>gs-frohburg</t>
  </si>
  <si>
    <t>04654 Frohburg</t>
  </si>
  <si>
    <t>August-Bebel-Straße 32</t>
  </si>
  <si>
    <t>Frohburg</t>
  </si>
  <si>
    <t>Paul-Guenther-Schule - Grundschule Geithain</t>
  </si>
  <si>
    <t>gs-geithain</t>
  </si>
  <si>
    <t>04643 Geithain</t>
  </si>
  <si>
    <t>Schillerstraße 13</t>
  </si>
  <si>
    <t>Geithain</t>
  </si>
  <si>
    <t>Sonnenblumen-Grundschule</t>
  </si>
  <si>
    <t>gs-glesien</t>
  </si>
  <si>
    <t>04435 Schkeuditz OT Glesien</t>
  </si>
  <si>
    <t>Conradplatz 6</t>
  </si>
  <si>
    <t>Schkeuditz OT Glesien</t>
  </si>
  <si>
    <t>Grundschule "Bücherwurm" Grimma</t>
  </si>
  <si>
    <t>gs-grimma-buecherwurm</t>
  </si>
  <si>
    <t xml:space="preserve">04668 Grimma </t>
  </si>
  <si>
    <t>Vorwerkstraße 34</t>
  </si>
  <si>
    <t>Grundschule Grimma-Hohnstädt</t>
  </si>
  <si>
    <t>gs-grimma-hohnstaedt</t>
  </si>
  <si>
    <t>Schillerstraße 6</t>
  </si>
  <si>
    <t>Grundschule "Wilhelm-Ostwald" Grimma</t>
  </si>
  <si>
    <t>gs-grimma-ostwald</t>
  </si>
  <si>
    <t>Platz der Einheit 7</t>
  </si>
  <si>
    <t>Grundschule Groitzsch</t>
  </si>
  <si>
    <t>gs-groitzsch</t>
  </si>
  <si>
    <t>04539 Groitzsch</t>
  </si>
  <si>
    <t>Südstraße 7</t>
  </si>
  <si>
    <t>Groitzsch</t>
  </si>
  <si>
    <t>Grundschule Großbothen</t>
  </si>
  <si>
    <t>gs-grossbothen</t>
  </si>
  <si>
    <t>04668 Grimma OT Großbothen</t>
  </si>
  <si>
    <t>Wilhelm-Ostwald-Straße 6</t>
  </si>
  <si>
    <t>Grimma OT Großbothen</t>
  </si>
  <si>
    <t>Grundschule "Nils Holgersson" Großlehna</t>
  </si>
  <si>
    <t>gs-grosslehna</t>
  </si>
  <si>
    <t>04420 Markranstädt</t>
  </si>
  <si>
    <t>Schwedenstraße 1</t>
  </si>
  <si>
    <t>Markranstädt</t>
  </si>
  <si>
    <t>Löwenzahn-Grundschule Großpösna</t>
  </si>
  <si>
    <t>gs-grosspoesna</t>
  </si>
  <si>
    <t>04463 Großpösna</t>
  </si>
  <si>
    <t>Hauptstraße 8</t>
  </si>
  <si>
    <t>Großpösna</t>
  </si>
  <si>
    <t>Grundschule Hausdorf</t>
  </si>
  <si>
    <t>gs-hausdorf</t>
  </si>
  <si>
    <t>04680 Zschadraß</t>
  </si>
  <si>
    <t>Hauptstraße 34</t>
  </si>
  <si>
    <t>Zschadraß</t>
  </si>
  <si>
    <t>Grundschule Schlossschule Hof</t>
  </si>
  <si>
    <t>gs-hof</t>
  </si>
  <si>
    <t>04758 Naundorf</t>
  </si>
  <si>
    <t>Am Dorfplatz 2</t>
  </si>
  <si>
    <t>Naundorf</t>
  </si>
  <si>
    <t>Grundschule Hohburg</t>
  </si>
  <si>
    <t>gs-hohburg</t>
  </si>
  <si>
    <t>04808 Hohburg</t>
  </si>
  <si>
    <t>Martin-Luther-Straße 1</t>
  </si>
  <si>
    <t>Hohburg</t>
  </si>
  <si>
    <t>Grundschule Jesewitz</t>
  </si>
  <si>
    <t>gs-jesewitz</t>
  </si>
  <si>
    <t>04838 Jesewitz</t>
  </si>
  <si>
    <t>Schulstraße 12</t>
  </si>
  <si>
    <t>Jesewitz</t>
  </si>
  <si>
    <t>Grundschule Kitzscher</t>
  </si>
  <si>
    <t>gs-kitzscher</t>
  </si>
  <si>
    <t>04567 Kitzscher</t>
  </si>
  <si>
    <t>Robert-Koch-Straße 25</t>
  </si>
  <si>
    <t>Kitzscher</t>
  </si>
  <si>
    <t>Grundschule Kohren-Sahlis</t>
  </si>
  <si>
    <t>gs-kohren.sahlis</t>
  </si>
  <si>
    <t>04655 Kohren-Sahlis</t>
  </si>
  <si>
    <t>Schulstraße 95</t>
  </si>
  <si>
    <t>Kohren-Sahlis</t>
  </si>
  <si>
    <t>Grundschule Krostitz</t>
  </si>
  <si>
    <t>gs-krostitz</t>
  </si>
  <si>
    <t>04509 Krostitz</t>
  </si>
  <si>
    <t>Schulstraße 9</t>
  </si>
  <si>
    <t>Krostitz</t>
  </si>
  <si>
    <t>Grundschule "Zum Elefanten" Kühren</t>
  </si>
  <si>
    <t>gs-kuehren</t>
  </si>
  <si>
    <t>04808 Kühren-Burkartshain</t>
  </si>
  <si>
    <t>Nordstraße 2</t>
  </si>
  <si>
    <t>Kühren-Burkartshain</t>
  </si>
  <si>
    <t>Grundschule Kulkwitz</t>
  </si>
  <si>
    <t>gs-kulkwitz</t>
  </si>
  <si>
    <t>Ernst-Thälmann-Straße 8</t>
  </si>
  <si>
    <t>Grundschule Kyhna</t>
  </si>
  <si>
    <t>gs-kyhna</t>
  </si>
  <si>
    <t>04509 Neukyhna</t>
  </si>
  <si>
    <t>Kirchring 2</t>
  </si>
  <si>
    <t>Neukyhna</t>
  </si>
  <si>
    <t>Grundschule Laußig</t>
  </si>
  <si>
    <t>gs-laussig</t>
  </si>
  <si>
    <t>04838 Laußig</t>
  </si>
  <si>
    <t>Leipziger Straße 23</t>
  </si>
  <si>
    <t>Laußig</t>
  </si>
  <si>
    <t>100. Schule - Grundschule der Stadt Leipzig</t>
  </si>
  <si>
    <t>gs-leipzig-100</t>
  </si>
  <si>
    <t>04207  Leipzig</t>
  </si>
  <si>
    <t>Miltitzer Allee 1</t>
  </si>
  <si>
    <t>120. Schule - Grundschule der Stadt Leipzig</t>
  </si>
  <si>
    <t>gs-leipzig-120</t>
  </si>
  <si>
    <t>04249  Leipzig</t>
  </si>
  <si>
    <t>Martin-Herrmann-Straße 1</t>
  </si>
  <si>
    <t>157. Schule - Grundschule der Stadt Leipzig</t>
  </si>
  <si>
    <t>gs-leipzig-157</t>
  </si>
  <si>
    <t>04179  Leipzig</t>
  </si>
  <si>
    <t>Hans-Driesch-Straße 41</t>
  </si>
  <si>
    <t>172. Schule - Grundschule der Stadt Leipzig</t>
  </si>
  <si>
    <t>gs-leipzig-172</t>
  </si>
  <si>
    <t>Prießnitzstraße 19</t>
  </si>
  <si>
    <t>21. Schule - Grundschule der Stadt Leipzig</t>
  </si>
  <si>
    <t>gs-leipzig-21</t>
  </si>
  <si>
    <t>04347  Leipzig</t>
  </si>
  <si>
    <t>Stöckelstraße 45</t>
  </si>
  <si>
    <t>24. Schule - Grundschule der Stadt Leipzig</t>
  </si>
  <si>
    <t>gs-leipzig-24</t>
  </si>
  <si>
    <t>04328  Leipzig</t>
  </si>
  <si>
    <t>Döllingstraße 25</t>
  </si>
  <si>
    <t>3. Schule - Grundschule der Stadt Leipzig</t>
  </si>
  <si>
    <t>gs-leipzig-3</t>
  </si>
  <si>
    <t>04275  Leipzig</t>
  </si>
  <si>
    <t>Bernhard-Göring-Straße 107</t>
  </si>
  <si>
    <t>31. Schule - Grundschule der Stadt Leipzig</t>
  </si>
  <si>
    <t>gs-leipzig-31</t>
  </si>
  <si>
    <t>Franzosenallee 21</t>
  </si>
  <si>
    <t>33. Schule - Grundschule der Stadt Leipzig</t>
  </si>
  <si>
    <t>gs-leipzig-33</t>
  </si>
  <si>
    <t>Anhalter Straße 1</t>
  </si>
  <si>
    <t>39. Schule - Grundschule der Stadt Leipzig</t>
  </si>
  <si>
    <t>gs-leipzig-39</t>
  </si>
  <si>
    <t>04159  Leipzig</t>
  </si>
  <si>
    <t>Gustav-Kühn-Straße 1</t>
  </si>
  <si>
    <t>46. Schule - Grundschule der Stadt Leipzig</t>
  </si>
  <si>
    <t>gs-leipzig-46</t>
  </si>
  <si>
    <t>Saalfelder Straße 29</t>
  </si>
  <si>
    <t>Schule 5 im Stadtbezirk Mitte - Grundschule der Stadt Leipzig</t>
  </si>
  <si>
    <t>gs-leipzig-5</t>
  </si>
  <si>
    <t>04105 Leipzig</t>
  </si>
  <si>
    <t>Eitingonstraße 5</t>
  </si>
  <si>
    <t>60. Schule - Grundschule der Stadt Leipzig</t>
  </si>
  <si>
    <t>gs-leipzig-60</t>
  </si>
  <si>
    <t>04249 Leipzig</t>
  </si>
  <si>
    <t>Seumestraße 93</t>
  </si>
  <si>
    <t>66. Schule - Grundschule der Stadt Leipzig</t>
  </si>
  <si>
    <t>gs-leipzig-66</t>
  </si>
  <si>
    <t>04357  Leipzig</t>
  </si>
  <si>
    <t>Rosenowstraße 56</t>
  </si>
  <si>
    <t>74. Schule - Grundschule der Stadt Leipzig</t>
  </si>
  <si>
    <t>gs-leipzig-74</t>
  </si>
  <si>
    <t>04318 Leipzig</t>
  </si>
  <si>
    <t>Friedrich-Dittes-Straße 23</t>
  </si>
  <si>
    <t>75. Schule - Grundschule der Stadt Leipzig</t>
  </si>
  <si>
    <t>gs-leipzig-75</t>
  </si>
  <si>
    <t>Jörgen-Schmidtchen-Weg 8</t>
  </si>
  <si>
    <t>77. Schule - Grundschule der Stadt Leipzig</t>
  </si>
  <si>
    <t>gs-leipzig-77</t>
  </si>
  <si>
    <t>78. Schule - Grundschule der Stadt Leipzig</t>
  </si>
  <si>
    <t>gs-leipzig-78</t>
  </si>
  <si>
    <t>Binzer Straße 14</t>
  </si>
  <si>
    <t>8. Schule - Grundschule der Stadt Leipzig</t>
  </si>
  <si>
    <t>gs-leipzig-8</t>
  </si>
  <si>
    <t>85. Schule - Grundschule der Stadt Leipzig</t>
  </si>
  <si>
    <t>gs-leipzig-85</t>
  </si>
  <si>
    <t>Stuttgarter Allee 3</t>
  </si>
  <si>
    <t>9. Schule - Grundschule der Stadt Leipzig</t>
  </si>
  <si>
    <t>gs-leipzig-9</t>
  </si>
  <si>
    <t>Gersterstraße 74</t>
  </si>
  <si>
    <t>90. Schule - Grundschule der Stadt Leipzig</t>
  </si>
  <si>
    <t>gs-leipzig-90</t>
  </si>
  <si>
    <t>Garskestraße 21</t>
  </si>
  <si>
    <t>91. Schule - Grundschule der Stadt Leipzig</t>
  </si>
  <si>
    <t>gs-leipzig-91</t>
  </si>
  <si>
    <t>Uranusstraße 1</t>
  </si>
  <si>
    <t>Schule am Adler - Grundschule der Stadt Leipzig</t>
  </si>
  <si>
    <t>gs-leipzig-adler</t>
  </si>
  <si>
    <t>04229  Leipzig</t>
  </si>
  <si>
    <t>Antonienstraße 24</t>
  </si>
  <si>
    <t>Alfred-Kästner-Schule - Grundschule der Stadt Leipzig</t>
  </si>
  <si>
    <t>gs-leipzig-alfredkaestner</t>
  </si>
  <si>
    <t>04158 Leipzig</t>
  </si>
  <si>
    <t>Gartenwinkel 30</t>
  </si>
  <si>
    <t>Hans-Christian-Andersen-Schule - Grundschule der Stadt Leipzig</t>
  </si>
  <si>
    <t>gs-leipzig-andersen</t>
  </si>
  <si>
    <t>Louis-Fürnberg-Straße 2</t>
  </si>
  <si>
    <t>Christoph-Arnold-Schule - Grundschule der Stadt Leipzig</t>
  </si>
  <si>
    <t>gs-leipzig-arnold</t>
  </si>
  <si>
    <t>Gaswerksweg 1</t>
  </si>
  <si>
    <t>Schule am Auwald - Grundschule der Stadt Leipzig</t>
  </si>
  <si>
    <t>gs-leipzig-auwald</t>
  </si>
  <si>
    <t>04229   Leipzig</t>
  </si>
  <si>
    <t>Rödelstraße 6</t>
  </si>
  <si>
    <t>August-Bebel-Schule - Grundschule der Stadt Leipzig</t>
  </si>
  <si>
    <t>gs-leipzig-bebel</t>
  </si>
  <si>
    <t>04315  Leipzig</t>
  </si>
  <si>
    <t>Husemannstraße 2</t>
  </si>
  <si>
    <t>Schule Böhlitz-Ehrenberg - Grundschule der Stadt Leipzig</t>
  </si>
  <si>
    <t>gs-leipzig-boelitzehrenberg</t>
  </si>
  <si>
    <t>04178 Leipzig</t>
  </si>
  <si>
    <t>Heinrich-Heine-Straße 64</t>
  </si>
  <si>
    <t>Wilhelm-Busch-Schule - Grundschule der Stadt Leipzig</t>
  </si>
  <si>
    <t>gs-leipzig-busch</t>
  </si>
  <si>
    <t>Heinrichstraße 43-45</t>
  </si>
  <si>
    <t>Schule Connewitz - Grundschule der Stadt Leipzig</t>
  </si>
  <si>
    <t>gs-leipzig-connewitz</t>
  </si>
  <si>
    <t>Zwenkauer Straße 35</t>
  </si>
  <si>
    <t>Erich-Kästner-Schule - Grundschule der Stadt Leipzig</t>
  </si>
  <si>
    <t>gs-leipzig-erichkaestner</t>
  </si>
  <si>
    <t>04155  Leipzig</t>
  </si>
  <si>
    <t>Erfurter Straße 14</t>
  </si>
  <si>
    <t>Schule am Floßplatz - Grundschule der Stadt Leipzig</t>
  </si>
  <si>
    <t>gs-leipzig-flossplatz</t>
  </si>
  <si>
    <t>04107  Leipzig</t>
  </si>
  <si>
    <t>Hohe Straße 45</t>
  </si>
  <si>
    <t>Friedrich-Fröbel-Schule - Grundschule der Stadt Leipzig</t>
  </si>
  <si>
    <t>gs-leipzig-froebel</t>
  </si>
  <si>
    <t>Mannheimer Straße 128c</t>
  </si>
  <si>
    <t>Brüder-Grimm-Schule - Grundschule der Stadt Leipzig</t>
  </si>
  <si>
    <t>gs-leipzig-grimm</t>
  </si>
  <si>
    <t>04329  Leipzig</t>
  </si>
  <si>
    <t>Goldsternstraße 23</t>
  </si>
  <si>
    <t>Schule Gundorf - Grundschule der Stadt Leipzig</t>
  </si>
  <si>
    <t>gs-leipzig-gundorf</t>
  </si>
  <si>
    <t>Leipziger Straße 210</t>
  </si>
  <si>
    <t>Wilhelm-Hauff-Schule - Grundschule der Stadt Leipzig</t>
  </si>
  <si>
    <t>gs-leipzig-hauff</t>
  </si>
  <si>
    <t>Diderotstraße 37</t>
  </si>
  <si>
    <t>Heinrich-Mann-Schule - Grundschule der Stadt Leipzig</t>
  </si>
  <si>
    <t>gs-leipzig-heinrichmann</t>
  </si>
  <si>
    <t>Schwarzenbergweg 4</t>
  </si>
  <si>
    <t>Schule Holzhausen - Grundschule der Stadt Leipzig</t>
  </si>
  <si>
    <t>gs-leipzig-holzhausen</t>
  </si>
  <si>
    <t>04288 Leipzig</t>
  </si>
  <si>
    <t>Stötteritzer Landstraße 21</t>
  </si>
  <si>
    <t>Karl-Liebknecht-Schule - Grundschule der Stadt Leipzig</t>
  </si>
  <si>
    <t>gs-leipzig-karlliebknecht</t>
  </si>
  <si>
    <t>Heinrich-Mann-Straße 1</t>
  </si>
  <si>
    <t>Theodor-Körner-Schule - Grundschule der Stadt Leipzig</t>
  </si>
  <si>
    <t>gs-leipzig-koerner</t>
  </si>
  <si>
    <t>Schlehenweg 32</t>
  </si>
  <si>
    <t>Lessingschule - Grundschule der Stadt Leipzig</t>
  </si>
  <si>
    <t>gs-leipzig-lessing</t>
  </si>
  <si>
    <t>04109  Leipzig</t>
  </si>
  <si>
    <t>Lessingstraße 27</t>
  </si>
  <si>
    <t>Schule Liebertwolkwitz - Grundschule der Stadt Leipzig</t>
  </si>
  <si>
    <t>gs-leipzig-liebertwolkwitz</t>
  </si>
  <si>
    <t>Am Angerteich 2</t>
  </si>
  <si>
    <t>Astrid-Lindgren-Schule - Grundschule der Stadt Leipzig</t>
  </si>
  <si>
    <t>gs-leipzig-lindgren</t>
  </si>
  <si>
    <t>Volksgartenstraße 16</t>
  </si>
  <si>
    <t>Carl-von-Linné-Schule - Grundschule der Stadt Leipzig</t>
  </si>
  <si>
    <t>gs-leipzig-linne</t>
  </si>
  <si>
    <t>Èdouard-Manet-Schule - Grundschule der Stadt Leipzig</t>
  </si>
  <si>
    <t>gs-leipzig-manet</t>
  </si>
  <si>
    <t>04109 Leipzig</t>
  </si>
  <si>
    <t>Manetstraße 8</t>
  </si>
  <si>
    <t>Marienbrunner Schule - Grundschule der Stadt Leipzig</t>
  </si>
  <si>
    <t>gs-leipzig-marienbrunner</t>
  </si>
  <si>
    <t>04277 Leipzig</t>
  </si>
  <si>
    <t>An der Märchenwiese 49</t>
  </si>
  <si>
    <t>Franz-Mehring-Schule - Grundschule der Stadt Leipzig</t>
  </si>
  <si>
    <t>gs-leipzig-mehring</t>
  </si>
  <si>
    <t>04299  Leipzig</t>
  </si>
  <si>
    <t>Gletschersteinstraße 9</t>
  </si>
  <si>
    <t>Schule Miltitz - Grundschule der Stadt Leipzig</t>
  </si>
  <si>
    <t>gs-leipzig-miltitz</t>
  </si>
  <si>
    <t>Großmiltitzer Straße 4</t>
  </si>
  <si>
    <t>Schule Mölkau - Grundschule der Stadt Leipzig</t>
  </si>
  <si>
    <t>gs-leipzig-moelkau</t>
  </si>
  <si>
    <t>04316 Leipzig</t>
  </si>
  <si>
    <t>Schulstraße 6</t>
  </si>
  <si>
    <t>Pablo-Neruda-Schule - Grundschule der Stadt Leipzig</t>
  </si>
  <si>
    <t>gs-leipzig-neruda</t>
  </si>
  <si>
    <t>04103  Leipzig</t>
  </si>
  <si>
    <t>Straße des 18. Oktober 8b</t>
  </si>
  <si>
    <t>Adam-Friedrich-Oeser-Schule - Grundschule der Stadt Leipzig</t>
  </si>
  <si>
    <t>gs-leipzig-oeser</t>
  </si>
  <si>
    <t>Geibelstraße 74</t>
  </si>
  <si>
    <t>Ernst-Pinkert-Schule - Grundschule der Stadt Leipzig</t>
  </si>
  <si>
    <t>gs-leipzig-pinkert</t>
  </si>
  <si>
    <t>Martinstraße 7</t>
  </si>
  <si>
    <t>Schule Portitz - Grundschule der Stadt Leipzig</t>
  </si>
  <si>
    <t>gs-leipzig-portitz</t>
  </si>
  <si>
    <t>04349  Leipzig</t>
  </si>
  <si>
    <t>Göbschelwitzer Weg 1</t>
  </si>
  <si>
    <t>Schule am Rabet - Grundschule der Stadt Leipzig</t>
  </si>
  <si>
    <t>gs-leipzig-rabet</t>
  </si>
  <si>
    <t>Eisenbahnstraße 50</t>
  </si>
  <si>
    <t>Joachim-Ringelnatz-Schule - Grundschule der Stadt Leipzig</t>
  </si>
  <si>
    <t>gs-leipzig-ringelnatz</t>
  </si>
  <si>
    <t>Grünauer Allee 35</t>
  </si>
  <si>
    <t>Paul-Robeson-Schule - Grundschule der Stadt Leipzig</t>
  </si>
  <si>
    <t>gs-leipzig-robeson</t>
  </si>
  <si>
    <t>Jungmannstraße 5</t>
  </si>
  <si>
    <t>Schule Rückmarsdorf - Grundschule der Stadt Leipzig</t>
  </si>
  <si>
    <t>gs-leipzig-rueckmarsdorf</t>
  </si>
  <si>
    <t>An der Friedenseiche 4</t>
  </si>
  <si>
    <t>Geschwister-Scholl-Schule - Grundschule der Stadt Leipzig</t>
  </si>
  <si>
    <t>gs-leipzig-scholl</t>
  </si>
  <si>
    <t>Elsbethstraße 1</t>
  </si>
  <si>
    <t>Schule Seehausen - Grundschule der Stadt Leipzig</t>
  </si>
  <si>
    <t>gs-leipzig-seehausen</t>
  </si>
  <si>
    <t>04356 Leipzig</t>
  </si>
  <si>
    <t>Seehausener Allee 17</t>
  </si>
  <si>
    <t>Schule Stahmeln - Grundschule der Stadt Leipzig</t>
  </si>
  <si>
    <t>gs-leipzig-stahmeln</t>
  </si>
  <si>
    <t>04159 Leipzig</t>
  </si>
  <si>
    <t>Stahmelner Höhe 1</t>
  </si>
  <si>
    <t>Schule Wiederitzsch - Grundschule der Stadt Leipzig</t>
  </si>
  <si>
    <t>gs-leipzig-wiederitzsch</t>
  </si>
  <si>
    <t>Zur Schule 11</t>
  </si>
  <si>
    <t>Wilhelm-Wander-Schule - Grundschule der Stadt Leipzig</t>
  </si>
  <si>
    <t>gs-leipzig-wilhelmwander</t>
  </si>
  <si>
    <t>Schulze-Delitzsch-Straße 23</t>
  </si>
  <si>
    <t>Erich-Zeigner-Schule - Grundschule der Stadt Leipzig</t>
  </si>
  <si>
    <t>gs-leipzig-zeigner</t>
  </si>
  <si>
    <t>Erich-Zeigner-Allee 24-26</t>
  </si>
  <si>
    <t>Grundschule Liebschützberg</t>
  </si>
  <si>
    <t>gs-liebschuetzberg</t>
  </si>
  <si>
    <t>04758 Liebschützberg</t>
  </si>
  <si>
    <t>Lonnewitzer Straße 5/6</t>
  </si>
  <si>
    <t>Liebschützberg</t>
  </si>
  <si>
    <t>Grundschule Lobstädt</t>
  </si>
  <si>
    <t>gs-lobstaedt</t>
  </si>
  <si>
    <t>04575 Neukieritzsch</t>
  </si>
  <si>
    <t>Victoriastraße 2</t>
  </si>
  <si>
    <t>Neukieritzsch</t>
  </si>
  <si>
    <t>Grundschule Löbnitz</t>
  </si>
  <si>
    <t>gs-loebnitz</t>
  </si>
  <si>
    <t>04509 Löbnitz</t>
  </si>
  <si>
    <t>Schulstraße 8</t>
  </si>
  <si>
    <t>Löbnitz</t>
  </si>
  <si>
    <t>Grundschule am Schlosspark Machern</t>
  </si>
  <si>
    <t>gs-machern</t>
  </si>
  <si>
    <t>04827 Machern</t>
  </si>
  <si>
    <t>Goethestraße 1</t>
  </si>
  <si>
    <t>Machern</t>
  </si>
  <si>
    <t>Grundschule Markkleeberg-Großstädteln</t>
  </si>
  <si>
    <t>gs-markkleeberg-großstaedteln</t>
  </si>
  <si>
    <t>04416 Markkleeberg</t>
  </si>
  <si>
    <t>Alte Straße 7</t>
  </si>
  <si>
    <t>Markkleeberg</t>
  </si>
  <si>
    <t>Grundschule Markkleeberg-Mitte</t>
  </si>
  <si>
    <t>gs-markkleeberg-mitte</t>
  </si>
  <si>
    <t>Raschwitzer Straße 42</t>
  </si>
  <si>
    <t>Grundschule Markkleeberg-Ost</t>
  </si>
  <si>
    <t>gs-markkleeberg-ost</t>
  </si>
  <si>
    <t>Rilkestraße 11</t>
  </si>
  <si>
    <t>Grundschule Markkleeberg-West</t>
  </si>
  <si>
    <t>gs-markkleeberg-west</t>
  </si>
  <si>
    <t>Rathausstraße 75</t>
  </si>
  <si>
    <t>Grundschule Markranstädt</t>
  </si>
  <si>
    <t>gs-markranstaedt</t>
  </si>
  <si>
    <t>Neue Straße 31</t>
  </si>
  <si>
    <t>Grundschule Mockrehna</t>
  </si>
  <si>
    <t>gs-mockrehna</t>
  </si>
  <si>
    <t>04862 Mockrehna</t>
  </si>
  <si>
    <t>Mockrehna</t>
  </si>
  <si>
    <t>Grundschule Mügeln</t>
  </si>
  <si>
    <t>gs-muegeln</t>
  </si>
  <si>
    <t>04769 Mügeln</t>
  </si>
  <si>
    <t>Straße des Friedens 14</t>
  </si>
  <si>
    <t>Mügeln</t>
  </si>
  <si>
    <t>Grundschule Mutzschen</t>
  </si>
  <si>
    <t>gs-mutzschen</t>
  </si>
  <si>
    <t>04688 Mutzschen</t>
  </si>
  <si>
    <t>Dr.-Robert-Koch-Straße 6</t>
  </si>
  <si>
    <t>Mutzschen</t>
  </si>
  <si>
    <t>Grundschule Narsdorf</t>
  </si>
  <si>
    <t>gs-narsdorf</t>
  </si>
  <si>
    <t>04657 Narsdorf</t>
  </si>
  <si>
    <t>Untere Dorfstraße 14b</t>
  </si>
  <si>
    <t>Narsdorf</t>
  </si>
  <si>
    <t>Grundschule Naunhof</t>
  </si>
  <si>
    <t>gs-naunhof</t>
  </si>
  <si>
    <t>04683 Naunhof</t>
  </si>
  <si>
    <t>Naunhof</t>
  </si>
  <si>
    <t>Grundschule Nerchau</t>
  </si>
  <si>
    <t>gs-nerchau</t>
  </si>
  <si>
    <t>04668 Grimma OT Nerchau</t>
  </si>
  <si>
    <t>Wiesental 3</t>
  </si>
  <si>
    <t>Grimma OT Nerchau</t>
  </si>
  <si>
    <t>Grundschule Neukieritzsch</t>
  </si>
  <si>
    <t>gs-neukieritzsch</t>
  </si>
  <si>
    <t>Schulplatz 2</t>
  </si>
  <si>
    <t>Grundschule Neukirchen</t>
  </si>
  <si>
    <t>gs-neukirchen-borna</t>
  </si>
  <si>
    <t>04552 Borna OT Neukirchen</t>
  </si>
  <si>
    <t>Schulweg 3</t>
  </si>
  <si>
    <t>Borna OT Neukirchen</t>
  </si>
  <si>
    <t>Grundschule "Auf der Höhe" Neusornzig</t>
  </si>
  <si>
    <t>gs-neusornzig</t>
  </si>
  <si>
    <t>04769 Mügeln OT Neusornzig</t>
  </si>
  <si>
    <t>Leisniger Straße 28</t>
  </si>
  <si>
    <t>Mügeln OT Neusornzig</t>
  </si>
  <si>
    <t>Grundschule "Zum Bücherwurm" Oschatz</t>
  </si>
  <si>
    <t>gs-oschatz-buecherwurm</t>
  </si>
  <si>
    <t>Bahnhofstraße 3</t>
  </si>
  <si>
    <t>Grundschule "Collmblick" Oschatz</t>
  </si>
  <si>
    <t>gs-oschatz-collmblick</t>
  </si>
  <si>
    <t xml:space="preserve">04758 Oschatz </t>
  </si>
  <si>
    <t>Zur Krone 51</t>
  </si>
  <si>
    <t>Grundschule Magister C.G. Hering Oschatz</t>
  </si>
  <si>
    <t>gs-oschatz-magisterhering</t>
  </si>
  <si>
    <t>Fröbelweg 2</t>
  </si>
  <si>
    <t>Grundschule Otterwisch</t>
  </si>
  <si>
    <t>gs-otterwisch</t>
  </si>
  <si>
    <t>04668 Otterwisch</t>
  </si>
  <si>
    <t>Stockheimer Straße 6</t>
  </si>
  <si>
    <t>Otterwisch</t>
  </si>
  <si>
    <t>Dr. Margarete Blank Grundschule Panitzsch</t>
  </si>
  <si>
    <t>gs-panitzsch</t>
  </si>
  <si>
    <t>Sommerfelder Straße 6</t>
  </si>
  <si>
    <t>Grundschule Parthenstein</t>
  </si>
  <si>
    <t>gs-parthenstein</t>
  </si>
  <si>
    <t>04668 Parthenstein</t>
  </si>
  <si>
    <t>Werner-Seelenbinder-Straße 7</t>
  </si>
  <si>
    <t>Parthenstein</t>
  </si>
  <si>
    <t>Grundschule "Frederic Joliot-Curie" Pegau</t>
  </si>
  <si>
    <t>gs-pegau</t>
  </si>
  <si>
    <t>04523 Pegau</t>
  </si>
  <si>
    <t>Schulstraße 1</t>
  </si>
  <si>
    <t>Pegau</t>
  </si>
  <si>
    <t>Grundschule Rackwitz</t>
  </si>
  <si>
    <t>gs-rackwitz</t>
  </si>
  <si>
    <t>04519 Rackwitz</t>
  </si>
  <si>
    <t>Straße der Jugend 8</t>
  </si>
  <si>
    <t>Rackwitz</t>
  </si>
  <si>
    <t>Grundschule Regis-Breitingen</t>
  </si>
  <si>
    <t>gs-regis.breitingen</t>
  </si>
  <si>
    <t>04565 Regis-Breitingen</t>
  </si>
  <si>
    <t>Kirchstraße 4</t>
  </si>
  <si>
    <t>Regis-Breitingen</t>
  </si>
  <si>
    <t>Grundschule Rötha</t>
  </si>
  <si>
    <t>gs-roetha</t>
  </si>
  <si>
    <t>04571 Rötha</t>
  </si>
  <si>
    <t>August-Bebel-Straße 42</t>
  </si>
  <si>
    <t>Rötha</t>
  </si>
  <si>
    <t>Grundschule Schildau</t>
  </si>
  <si>
    <t>gs-schildau</t>
  </si>
  <si>
    <t>04889 Schildau</t>
  </si>
  <si>
    <t>Goethestraße 5</t>
  </si>
  <si>
    <t>Schildau</t>
  </si>
  <si>
    <t>Leibniz-Grundschule Schkeuditz</t>
  </si>
  <si>
    <t>gs-schkeuditz-leibniz</t>
  </si>
  <si>
    <t>Ringstraße 10</t>
  </si>
  <si>
    <t>Thomas-Müntzer-Grundschule Schkeuditz</t>
  </si>
  <si>
    <t>gs-schkeuditz-muentzer</t>
  </si>
  <si>
    <t>Thomas-Müntzer-Straße 5</t>
  </si>
  <si>
    <t>Paul-Wäge-Grundschule Schkeuditz</t>
  </si>
  <si>
    <t>gs-schkeuditz-waege</t>
  </si>
  <si>
    <t>Lautzschke 2</t>
  </si>
  <si>
    <t>Grundschule Am Park Taucha</t>
  </si>
  <si>
    <t>gs-taucha-park</t>
  </si>
  <si>
    <t>An der Parthe 24</t>
  </si>
  <si>
    <t>Taucha</t>
  </si>
  <si>
    <t>Regenbogenschule - Grundschule der Stadt Taucha</t>
  </si>
  <si>
    <t>gs-taucha-regenbogen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</si>
</sst>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2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34" borderId="0" xfId="0" applyFont="1" applyFill="1" applyBorder="1" applyAlignment="1">
      <alignment/>
    </xf>
    <xf numFmtId="0" fontId="1" fillId="35" borderId="14" xfId="53" applyFont="1" applyFill="1" applyBorder="1" applyAlignment="1">
      <alignment horizontal="center"/>
      <protection/>
    </xf>
    <xf numFmtId="172" fontId="1" fillId="35" borderId="14" xfId="53" applyNumberFormat="1" applyFont="1" applyFill="1" applyBorder="1" applyAlignment="1">
      <alignment horizontal="left"/>
      <protection/>
    </xf>
    <xf numFmtId="0" fontId="1" fillId="0" borderId="15" xfId="53" applyFont="1" applyFill="1" applyBorder="1" applyAlignment="1">
      <alignment wrapText="1"/>
      <protection/>
    </xf>
    <xf numFmtId="0" fontId="1" fillId="0" borderId="15" xfId="53" applyFont="1" applyFill="1" applyBorder="1" applyAlignment="1">
      <alignment wrapText="1"/>
      <protection/>
    </xf>
    <xf numFmtId="172" fontId="1" fillId="0" borderId="15" xfId="53" applyNumberFormat="1" applyFont="1" applyFill="1" applyBorder="1" applyAlignment="1">
      <alignment horizontal="left" wrapText="1"/>
      <protection/>
    </xf>
    <xf numFmtId="172" fontId="1" fillId="0" borderId="15" xfId="53" applyNumberFormat="1" applyFont="1" applyFill="1" applyBorder="1" applyAlignment="1">
      <alignment horizontal="left" wrapText="1"/>
      <protection/>
    </xf>
    <xf numFmtId="172" fontId="0" fillId="0" borderId="0" xfId="0" applyNumberFormat="1" applyAlignment="1">
      <alignment horizontal="left"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" fillId="36" borderId="13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49" fontId="0" fillId="36" borderId="0" xfId="0" applyNumberFormat="1" applyFill="1" applyAlignment="1" applyProtection="1">
      <alignment/>
      <protection locked="0"/>
    </xf>
    <xf numFmtId="0" fontId="38" fillId="0" borderId="0" xfId="47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 wrapText="1"/>
      <protection locked="0"/>
    </xf>
    <xf numFmtId="0" fontId="3" fillId="37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0" fillId="37" borderId="16" xfId="0" applyFill="1" applyBorder="1" applyAlignment="1" applyProtection="1">
      <alignment horizontal="left"/>
      <protection locked="0"/>
    </xf>
    <xf numFmtId="0" fontId="0" fillId="37" borderId="17" xfId="0" applyFill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de/maps?hl=de&amp;tab=wl" TargetMode="External" /><Relationship Id="rId2" Type="http://schemas.openxmlformats.org/officeDocument/2006/relationships/hyperlink" Target="http://www.lvb.de/index.php?page=79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C1">
      <selection activeCell="K7" sqref="K7"/>
    </sheetView>
  </sheetViews>
  <sheetFormatPr defaultColWidth="11.421875" defaultRowHeight="15"/>
  <cols>
    <col min="1" max="1" width="29.7109375" style="0" customWidth="1"/>
    <col min="2" max="2" width="66.28125" style="0" customWidth="1"/>
    <col min="3" max="3" width="25.00390625" style="0" customWidth="1"/>
    <col min="4" max="4" width="32.28125" style="0" bestFit="1" customWidth="1"/>
    <col min="5" max="5" width="25.7109375" style="0" customWidth="1"/>
    <col min="6" max="6" width="9.421875" style="33" customWidth="1"/>
    <col min="7" max="7" width="31.140625" style="0" customWidth="1"/>
  </cols>
  <sheetData>
    <row r="1" spans="1:7" ht="15">
      <c r="A1" s="27" t="s">
        <v>520</v>
      </c>
      <c r="B1" s="27" t="s">
        <v>521</v>
      </c>
      <c r="C1" s="27" t="s">
        <v>522</v>
      </c>
      <c r="D1" s="27" t="s">
        <v>523</v>
      </c>
      <c r="E1" s="27" t="s">
        <v>468</v>
      </c>
      <c r="F1" s="28" t="s">
        <v>524</v>
      </c>
      <c r="G1" s="27" t="s">
        <v>467</v>
      </c>
    </row>
    <row r="2" spans="1:7" ht="15">
      <c r="A2" s="29"/>
      <c r="B2" s="30" t="s">
        <v>525</v>
      </c>
      <c r="C2" s="30" t="s">
        <v>525</v>
      </c>
      <c r="D2" s="30" t="s">
        <v>525</v>
      </c>
      <c r="E2" s="30" t="s">
        <v>525</v>
      </c>
      <c r="F2" s="31" t="s">
        <v>525</v>
      </c>
      <c r="G2" t="s">
        <v>525</v>
      </c>
    </row>
    <row r="3" spans="1:7" ht="30">
      <c r="A3" s="29" t="s">
        <v>526</v>
      </c>
      <c r="B3" s="29" t="s">
        <v>527</v>
      </c>
      <c r="C3" s="29" t="s">
        <v>528</v>
      </c>
      <c r="D3" s="29" t="s">
        <v>529</v>
      </c>
      <c r="E3" s="29" t="s">
        <v>530</v>
      </c>
      <c r="F3" s="32">
        <v>4209</v>
      </c>
      <c r="G3" t="s">
        <v>531</v>
      </c>
    </row>
    <row r="4" spans="1:7" ht="15">
      <c r="A4" s="29" t="s">
        <v>526</v>
      </c>
      <c r="B4" s="29" t="s">
        <v>532</v>
      </c>
      <c r="C4" s="29" t="s">
        <v>533</v>
      </c>
      <c r="D4" s="29" t="s">
        <v>534</v>
      </c>
      <c r="E4" s="29" t="s">
        <v>535</v>
      </c>
      <c r="F4" s="32">
        <v>4205</v>
      </c>
      <c r="G4" t="s">
        <v>531</v>
      </c>
    </row>
    <row r="5" spans="1:7" ht="15">
      <c r="A5" s="29" t="s">
        <v>526</v>
      </c>
      <c r="B5" s="29" t="s">
        <v>536</v>
      </c>
      <c r="C5" s="29" t="s">
        <v>537</v>
      </c>
      <c r="D5" s="29" t="s">
        <v>538</v>
      </c>
      <c r="E5" s="29" t="s">
        <v>539</v>
      </c>
      <c r="F5" s="32">
        <v>4552</v>
      </c>
      <c r="G5" t="s">
        <v>540</v>
      </c>
    </row>
    <row r="6" spans="1:7" ht="15">
      <c r="A6" s="29" t="s">
        <v>526</v>
      </c>
      <c r="B6" s="29" t="s">
        <v>541</v>
      </c>
      <c r="C6" s="29" t="s">
        <v>542</v>
      </c>
      <c r="D6" s="29" t="s">
        <v>543</v>
      </c>
      <c r="E6" s="29" t="s">
        <v>544</v>
      </c>
      <c r="F6" s="32">
        <v>4838</v>
      </c>
      <c r="G6" t="s">
        <v>509</v>
      </c>
    </row>
    <row r="7" spans="1:7" ht="15">
      <c r="A7" s="29" t="s">
        <v>526</v>
      </c>
      <c r="B7" s="29" t="s">
        <v>545</v>
      </c>
      <c r="C7" s="29" t="s">
        <v>546</v>
      </c>
      <c r="D7" s="29" t="s">
        <v>547</v>
      </c>
      <c r="E7" s="29" t="s">
        <v>548</v>
      </c>
      <c r="F7" s="32">
        <v>4668</v>
      </c>
      <c r="G7" t="s">
        <v>549</v>
      </c>
    </row>
    <row r="8" spans="1:7" ht="15">
      <c r="A8" s="29" t="s">
        <v>526</v>
      </c>
      <c r="B8" s="29" t="s">
        <v>550</v>
      </c>
      <c r="C8" s="29" t="s">
        <v>551</v>
      </c>
      <c r="D8" s="29" t="s">
        <v>552</v>
      </c>
      <c r="E8" s="29" t="s">
        <v>553</v>
      </c>
      <c r="F8" s="32">
        <v>4129</v>
      </c>
      <c r="G8" t="s">
        <v>531</v>
      </c>
    </row>
    <row r="9" spans="1:7" ht="15">
      <c r="A9" s="29" t="s">
        <v>526</v>
      </c>
      <c r="B9" s="29" t="s">
        <v>554</v>
      </c>
      <c r="C9" s="29" t="s">
        <v>555</v>
      </c>
      <c r="D9" s="29" t="s">
        <v>556</v>
      </c>
      <c r="E9" s="29" t="s">
        <v>557</v>
      </c>
      <c r="F9" s="32">
        <v>4205</v>
      </c>
      <c r="G9" t="s">
        <v>531</v>
      </c>
    </row>
    <row r="10" spans="1:7" ht="15">
      <c r="A10" s="29" t="s">
        <v>526</v>
      </c>
      <c r="B10" s="29" t="s">
        <v>558</v>
      </c>
      <c r="C10" s="29" t="s">
        <v>559</v>
      </c>
      <c r="D10" s="29" t="s">
        <v>560</v>
      </c>
      <c r="E10" s="29" t="s">
        <v>561</v>
      </c>
      <c r="F10" s="32">
        <v>4209</v>
      </c>
      <c r="G10" t="s">
        <v>531</v>
      </c>
    </row>
    <row r="11" spans="1:7" ht="15">
      <c r="A11" s="29" t="s">
        <v>526</v>
      </c>
      <c r="B11" s="29" t="s">
        <v>562</v>
      </c>
      <c r="C11" s="29" t="s">
        <v>563</v>
      </c>
      <c r="D11" s="29" t="s">
        <v>564</v>
      </c>
      <c r="E11" s="29" t="s">
        <v>565</v>
      </c>
      <c r="F11" s="32">
        <v>4317</v>
      </c>
      <c r="G11" t="s">
        <v>531</v>
      </c>
    </row>
    <row r="12" spans="1:7" ht="15">
      <c r="A12" s="29" t="s">
        <v>526</v>
      </c>
      <c r="B12" s="29" t="s">
        <v>566</v>
      </c>
      <c r="C12" s="29" t="s">
        <v>567</v>
      </c>
      <c r="D12" s="29" t="s">
        <v>568</v>
      </c>
      <c r="E12" s="29" t="s">
        <v>569</v>
      </c>
      <c r="F12" s="32">
        <v>4758</v>
      </c>
      <c r="G12" t="s">
        <v>570</v>
      </c>
    </row>
    <row r="13" spans="1:7" ht="15">
      <c r="A13" s="29" t="s">
        <v>526</v>
      </c>
      <c r="B13" s="29" t="s">
        <v>571</v>
      </c>
      <c r="C13" s="29" t="s">
        <v>572</v>
      </c>
      <c r="D13" s="29" t="s">
        <v>573</v>
      </c>
      <c r="E13" s="29" t="s">
        <v>574</v>
      </c>
      <c r="F13" s="32">
        <v>4509</v>
      </c>
      <c r="G13" t="s">
        <v>575</v>
      </c>
    </row>
    <row r="14" spans="1:7" ht="15">
      <c r="A14" s="29" t="s">
        <v>526</v>
      </c>
      <c r="B14" s="29" t="s">
        <v>576</v>
      </c>
      <c r="C14" s="29" t="s">
        <v>577</v>
      </c>
      <c r="D14" s="29" t="s">
        <v>578</v>
      </c>
      <c r="E14" s="29" t="s">
        <v>579</v>
      </c>
      <c r="F14" s="32">
        <v>4808</v>
      </c>
      <c r="G14" t="s">
        <v>580</v>
      </c>
    </row>
    <row r="15" spans="1:7" ht="30">
      <c r="A15" s="29" t="s">
        <v>526</v>
      </c>
      <c r="B15" s="29" t="s">
        <v>581</v>
      </c>
      <c r="C15" s="29" t="s">
        <v>582</v>
      </c>
      <c r="D15" s="29" t="s">
        <v>583</v>
      </c>
      <c r="E15" s="29" t="s">
        <v>584</v>
      </c>
      <c r="F15" s="32">
        <v>4317</v>
      </c>
      <c r="G15" t="s">
        <v>531</v>
      </c>
    </row>
    <row r="16" spans="1:7" ht="30">
      <c r="A16" s="29" t="s">
        <v>526</v>
      </c>
      <c r="B16" s="29" t="s">
        <v>585</v>
      </c>
      <c r="C16" s="29" t="s">
        <v>586</v>
      </c>
      <c r="D16" s="29" t="s">
        <v>587</v>
      </c>
      <c r="E16" s="29" t="s">
        <v>588</v>
      </c>
      <c r="F16" s="32">
        <v>4289</v>
      </c>
      <c r="G16" t="s">
        <v>531</v>
      </c>
    </row>
    <row r="17" spans="1:7" ht="30">
      <c r="A17" s="29" t="s">
        <v>526</v>
      </c>
      <c r="B17" s="29" t="s">
        <v>589</v>
      </c>
      <c r="C17" s="29" t="s">
        <v>590</v>
      </c>
      <c r="D17" s="29" t="s">
        <v>591</v>
      </c>
      <c r="E17" s="29" t="s">
        <v>592</v>
      </c>
      <c r="F17" s="32">
        <v>4277</v>
      </c>
      <c r="G17" t="s">
        <v>531</v>
      </c>
    </row>
    <row r="18" spans="1:7" ht="15">
      <c r="A18" s="29" t="s">
        <v>526</v>
      </c>
      <c r="B18" s="29" t="s">
        <v>593</v>
      </c>
      <c r="C18" s="29" t="s">
        <v>594</v>
      </c>
      <c r="D18" s="29" t="s">
        <v>538</v>
      </c>
      <c r="E18" s="29" t="s">
        <v>595</v>
      </c>
      <c r="F18" s="32">
        <v>4552</v>
      </c>
      <c r="G18" t="s">
        <v>540</v>
      </c>
    </row>
    <row r="19" spans="1:7" ht="15">
      <c r="A19" s="29" t="s">
        <v>526</v>
      </c>
      <c r="B19" s="29" t="s">
        <v>596</v>
      </c>
      <c r="C19" s="29" t="s">
        <v>597</v>
      </c>
      <c r="D19" s="29" t="s">
        <v>598</v>
      </c>
      <c r="E19" s="29" t="s">
        <v>599</v>
      </c>
      <c r="F19" s="32">
        <v>4808</v>
      </c>
      <c r="G19" t="s">
        <v>600</v>
      </c>
    </row>
    <row r="20" spans="1:7" ht="15">
      <c r="A20" s="29" t="s">
        <v>526</v>
      </c>
      <c r="B20" s="29" t="s">
        <v>601</v>
      </c>
      <c r="C20" s="29" t="s">
        <v>602</v>
      </c>
      <c r="D20" s="29" t="s">
        <v>573</v>
      </c>
      <c r="E20" s="29" t="s">
        <v>603</v>
      </c>
      <c r="F20" s="32">
        <v>4509</v>
      </c>
      <c r="G20" t="s">
        <v>575</v>
      </c>
    </row>
    <row r="21" spans="1:7" ht="15">
      <c r="A21" s="29" t="s">
        <v>526</v>
      </c>
      <c r="B21" s="29" t="s">
        <v>604</v>
      </c>
      <c r="C21" s="29" t="s">
        <v>605</v>
      </c>
      <c r="D21" s="29" t="s">
        <v>543</v>
      </c>
      <c r="E21" s="29" t="s">
        <v>606</v>
      </c>
      <c r="F21" s="32">
        <v>4838</v>
      </c>
      <c r="G21" t="s">
        <v>509</v>
      </c>
    </row>
    <row r="22" spans="1:7" ht="15">
      <c r="A22" s="29" t="s">
        <v>526</v>
      </c>
      <c r="B22" s="29" t="s">
        <v>607</v>
      </c>
      <c r="C22" s="29" t="s">
        <v>608</v>
      </c>
      <c r="D22" s="29" t="s">
        <v>609</v>
      </c>
      <c r="E22" s="29" t="s">
        <v>610</v>
      </c>
      <c r="F22" s="32">
        <v>4523</v>
      </c>
      <c r="G22" t="s">
        <v>611</v>
      </c>
    </row>
    <row r="23" spans="1:7" ht="15">
      <c r="A23" s="29" t="s">
        <v>526</v>
      </c>
      <c r="B23" s="29" t="s">
        <v>612</v>
      </c>
      <c r="C23" s="29" t="s">
        <v>613</v>
      </c>
      <c r="D23" s="29" t="s">
        <v>614</v>
      </c>
      <c r="E23" s="29" t="s">
        <v>615</v>
      </c>
      <c r="F23" s="32">
        <v>4319</v>
      </c>
      <c r="G23" t="s">
        <v>531</v>
      </c>
    </row>
    <row r="24" spans="1:7" ht="15">
      <c r="A24" s="29" t="s">
        <v>526</v>
      </c>
      <c r="B24" s="29" t="s">
        <v>616</v>
      </c>
      <c r="C24" s="29" t="s">
        <v>617</v>
      </c>
      <c r="D24" s="29" t="s">
        <v>547</v>
      </c>
      <c r="E24" s="29" t="s">
        <v>618</v>
      </c>
      <c r="F24" s="32">
        <v>4668</v>
      </c>
      <c r="G24" t="s">
        <v>549</v>
      </c>
    </row>
    <row r="25" spans="1:7" ht="15">
      <c r="A25" s="29" t="s">
        <v>526</v>
      </c>
      <c r="B25" s="29" t="s">
        <v>619</v>
      </c>
      <c r="C25" s="29" t="s">
        <v>620</v>
      </c>
      <c r="D25" s="29" t="s">
        <v>621</v>
      </c>
      <c r="E25" s="29" t="s">
        <v>622</v>
      </c>
      <c r="F25" s="32">
        <v>4318</v>
      </c>
      <c r="G25" t="s">
        <v>531</v>
      </c>
    </row>
    <row r="26" spans="1:7" ht="15">
      <c r="A26" s="29" t="s">
        <v>526</v>
      </c>
      <c r="B26" s="29" t="s">
        <v>623</v>
      </c>
      <c r="C26" s="29" t="s">
        <v>624</v>
      </c>
      <c r="D26" s="29" t="s">
        <v>625</v>
      </c>
      <c r="E26" s="29" t="s">
        <v>626</v>
      </c>
      <c r="F26" s="32">
        <v>4229</v>
      </c>
      <c r="G26" t="s">
        <v>531</v>
      </c>
    </row>
    <row r="27" spans="1:7" ht="15">
      <c r="A27" s="29" t="s">
        <v>526</v>
      </c>
      <c r="B27" s="29" t="s">
        <v>627</v>
      </c>
      <c r="C27" s="29" t="s">
        <v>628</v>
      </c>
      <c r="D27" s="29" t="s">
        <v>556</v>
      </c>
      <c r="E27" s="29" t="s">
        <v>629</v>
      </c>
      <c r="F27" s="32">
        <v>4205</v>
      </c>
      <c r="G27" t="s">
        <v>531</v>
      </c>
    </row>
    <row r="28" spans="1:7" ht="30">
      <c r="A28" s="29" t="s">
        <v>526</v>
      </c>
      <c r="B28" s="29" t="s">
        <v>630</v>
      </c>
      <c r="C28" s="29" t="s">
        <v>631</v>
      </c>
      <c r="D28" s="29" t="s">
        <v>632</v>
      </c>
      <c r="E28" s="29" t="s">
        <v>633</v>
      </c>
      <c r="F28" s="32">
        <v>4157</v>
      </c>
      <c r="G28" t="s">
        <v>531</v>
      </c>
    </row>
    <row r="29" spans="1:7" ht="15">
      <c r="A29" s="29" t="s">
        <v>526</v>
      </c>
      <c r="B29" s="29" t="s">
        <v>634</v>
      </c>
      <c r="C29" s="29" t="s">
        <v>635</v>
      </c>
      <c r="D29" s="29" t="s">
        <v>636</v>
      </c>
      <c r="E29" s="29" t="s">
        <v>637</v>
      </c>
      <c r="F29" s="32">
        <v>4279</v>
      </c>
      <c r="G29" t="s">
        <v>531</v>
      </c>
    </row>
    <row r="30" spans="1:7" ht="15">
      <c r="A30" s="29" t="s">
        <v>526</v>
      </c>
      <c r="B30" s="29" t="s">
        <v>638</v>
      </c>
      <c r="C30" s="29" t="s">
        <v>639</v>
      </c>
      <c r="D30" s="29" t="s">
        <v>640</v>
      </c>
      <c r="E30" s="29" t="s">
        <v>641</v>
      </c>
      <c r="F30" s="32">
        <v>4758</v>
      </c>
      <c r="G30" t="s">
        <v>570</v>
      </c>
    </row>
    <row r="31" spans="1:7" ht="30">
      <c r="A31" s="29" t="s">
        <v>526</v>
      </c>
      <c r="B31" s="29" t="s">
        <v>642</v>
      </c>
      <c r="C31" s="29" t="s">
        <v>643</v>
      </c>
      <c r="D31" s="29" t="s">
        <v>621</v>
      </c>
      <c r="E31" s="29" t="s">
        <v>644</v>
      </c>
      <c r="F31" s="32">
        <v>4318</v>
      </c>
      <c r="G31" t="s">
        <v>531</v>
      </c>
    </row>
    <row r="32" spans="1:7" ht="15">
      <c r="A32" s="29" t="s">
        <v>526</v>
      </c>
      <c r="B32" s="29" t="s">
        <v>645</v>
      </c>
      <c r="C32" s="29" t="s">
        <v>646</v>
      </c>
      <c r="D32" s="29" t="s">
        <v>647</v>
      </c>
      <c r="E32" s="29" t="s">
        <v>648</v>
      </c>
      <c r="F32" s="32">
        <v>4860</v>
      </c>
      <c r="G32" t="s">
        <v>649</v>
      </c>
    </row>
    <row r="33" spans="1:7" ht="15">
      <c r="A33" s="29" t="s">
        <v>650</v>
      </c>
      <c r="B33" s="29" t="s">
        <v>651</v>
      </c>
      <c r="C33" s="29" t="s">
        <v>652</v>
      </c>
      <c r="D33" s="29" t="s">
        <v>653</v>
      </c>
      <c r="E33" s="29" t="s">
        <v>654</v>
      </c>
      <c r="F33" s="32">
        <v>4564</v>
      </c>
      <c r="G33" t="s">
        <v>655</v>
      </c>
    </row>
    <row r="34" spans="1:7" ht="15">
      <c r="A34" s="29" t="s">
        <v>650</v>
      </c>
      <c r="B34" s="29" t="s">
        <v>656</v>
      </c>
      <c r="C34" s="29" t="s">
        <v>657</v>
      </c>
      <c r="D34" s="29" t="s">
        <v>658</v>
      </c>
      <c r="E34" s="29" t="s">
        <v>659</v>
      </c>
      <c r="F34" s="32">
        <v>4509</v>
      </c>
      <c r="G34" t="s">
        <v>575</v>
      </c>
    </row>
    <row r="35" spans="1:7" ht="15">
      <c r="A35" s="29" t="s">
        <v>650</v>
      </c>
      <c r="B35" s="29" t="s">
        <v>660</v>
      </c>
      <c r="C35" s="29" t="s">
        <v>661</v>
      </c>
      <c r="D35" s="30" t="s">
        <v>662</v>
      </c>
      <c r="E35" s="29" t="s">
        <v>663</v>
      </c>
      <c r="F35" s="32">
        <v>4838</v>
      </c>
      <c r="G35" t="s">
        <v>664</v>
      </c>
    </row>
    <row r="36" spans="1:7" ht="15">
      <c r="A36" s="29" t="s">
        <v>650</v>
      </c>
      <c r="B36" s="29" t="s">
        <v>665</v>
      </c>
      <c r="C36" s="29" t="s">
        <v>666</v>
      </c>
      <c r="D36" s="29" t="s">
        <v>667</v>
      </c>
      <c r="E36" s="29" t="s">
        <v>668</v>
      </c>
      <c r="F36" s="32">
        <v>4668</v>
      </c>
      <c r="G36" t="s">
        <v>549</v>
      </c>
    </row>
    <row r="37" spans="1:7" ht="30">
      <c r="A37" s="29" t="s">
        <v>650</v>
      </c>
      <c r="B37" s="29" t="s">
        <v>669</v>
      </c>
      <c r="C37" s="29" t="s">
        <v>670</v>
      </c>
      <c r="D37" s="29" t="s">
        <v>671</v>
      </c>
      <c r="E37" s="29" t="s">
        <v>672</v>
      </c>
      <c r="F37" s="32">
        <v>4289</v>
      </c>
      <c r="G37" t="s">
        <v>531</v>
      </c>
    </row>
    <row r="38" spans="1:7" ht="15">
      <c r="A38" s="29" t="s">
        <v>650</v>
      </c>
      <c r="B38" s="29" t="s">
        <v>673</v>
      </c>
      <c r="C38" s="29" t="s">
        <v>674</v>
      </c>
      <c r="D38" s="29" t="s">
        <v>675</v>
      </c>
      <c r="E38" s="29" t="s">
        <v>676</v>
      </c>
      <c r="F38" s="32">
        <v>4129</v>
      </c>
      <c r="G38" t="s">
        <v>531</v>
      </c>
    </row>
    <row r="39" spans="1:7" ht="15">
      <c r="A39" s="29" t="s">
        <v>650</v>
      </c>
      <c r="B39" s="29" t="s">
        <v>677</v>
      </c>
      <c r="C39" s="29" t="s">
        <v>678</v>
      </c>
      <c r="D39" s="29" t="s">
        <v>679</v>
      </c>
      <c r="E39" s="29" t="s">
        <v>680</v>
      </c>
      <c r="F39" s="32">
        <v>4357</v>
      </c>
      <c r="G39" t="s">
        <v>531</v>
      </c>
    </row>
    <row r="40" spans="1:7" ht="15">
      <c r="A40" s="29" t="s">
        <v>650</v>
      </c>
      <c r="B40" s="29" t="s">
        <v>681</v>
      </c>
      <c r="C40" s="29" t="s">
        <v>682</v>
      </c>
      <c r="D40" s="29" t="s">
        <v>675</v>
      </c>
      <c r="E40" s="29" t="s">
        <v>683</v>
      </c>
      <c r="F40" s="32">
        <v>4129</v>
      </c>
      <c r="G40" t="s">
        <v>531</v>
      </c>
    </row>
    <row r="41" spans="1:7" ht="30">
      <c r="A41" s="29" t="s">
        <v>650</v>
      </c>
      <c r="B41" s="29" t="s">
        <v>684</v>
      </c>
      <c r="C41" s="29" t="s">
        <v>685</v>
      </c>
      <c r="D41" s="29" t="s">
        <v>686</v>
      </c>
      <c r="E41" s="29" t="s">
        <v>687</v>
      </c>
      <c r="F41" s="32">
        <v>4103</v>
      </c>
      <c r="G41" t="s">
        <v>531</v>
      </c>
    </row>
    <row r="42" spans="1:7" ht="15">
      <c r="A42" s="29" t="s">
        <v>650</v>
      </c>
      <c r="B42" s="29" t="s">
        <v>688</v>
      </c>
      <c r="C42" s="29" t="s">
        <v>689</v>
      </c>
      <c r="D42" s="29" t="s">
        <v>686</v>
      </c>
      <c r="E42" s="29" t="s">
        <v>690</v>
      </c>
      <c r="F42" s="32">
        <v>4103</v>
      </c>
      <c r="G42" t="s">
        <v>531</v>
      </c>
    </row>
    <row r="43" spans="1:7" ht="15">
      <c r="A43" s="29" t="s">
        <v>650</v>
      </c>
      <c r="B43" s="29" t="s">
        <v>691</v>
      </c>
      <c r="C43" s="29" t="s">
        <v>692</v>
      </c>
      <c r="D43" s="29" t="s">
        <v>693</v>
      </c>
      <c r="E43" s="29" t="s">
        <v>694</v>
      </c>
      <c r="F43" s="32">
        <v>4177</v>
      </c>
      <c r="G43" t="s">
        <v>531</v>
      </c>
    </row>
    <row r="44" spans="1:7" ht="30">
      <c r="A44" s="29" t="s">
        <v>650</v>
      </c>
      <c r="B44" s="29" t="s">
        <v>695</v>
      </c>
      <c r="C44" s="29" t="s">
        <v>696</v>
      </c>
      <c r="D44" s="29" t="s">
        <v>697</v>
      </c>
      <c r="E44" s="29" t="s">
        <v>698</v>
      </c>
      <c r="F44" s="32">
        <v>4207</v>
      </c>
      <c r="G44" t="s">
        <v>531</v>
      </c>
    </row>
    <row r="45" spans="1:7" ht="15">
      <c r="A45" s="29" t="s">
        <v>650</v>
      </c>
      <c r="B45" s="29" t="s">
        <v>699</v>
      </c>
      <c r="C45" s="29" t="s">
        <v>700</v>
      </c>
      <c r="D45" s="29" t="s">
        <v>534</v>
      </c>
      <c r="E45" s="29" t="s">
        <v>701</v>
      </c>
      <c r="F45" s="32">
        <v>4205</v>
      </c>
      <c r="G45" t="s">
        <v>531</v>
      </c>
    </row>
    <row r="46" spans="1:7" ht="15">
      <c r="A46" s="29" t="s">
        <v>650</v>
      </c>
      <c r="B46" s="29" t="s">
        <v>702</v>
      </c>
      <c r="C46" s="29" t="s">
        <v>703</v>
      </c>
      <c r="D46" s="29" t="s">
        <v>568</v>
      </c>
      <c r="E46" s="29" t="s">
        <v>704</v>
      </c>
      <c r="F46" s="32">
        <v>4758</v>
      </c>
      <c r="G46" t="s">
        <v>570</v>
      </c>
    </row>
    <row r="47" spans="1:7" ht="15">
      <c r="A47" s="29" t="s">
        <v>650</v>
      </c>
      <c r="B47" s="29" t="s">
        <v>705</v>
      </c>
      <c r="C47" s="29" t="s">
        <v>706</v>
      </c>
      <c r="D47" s="29" t="s">
        <v>707</v>
      </c>
      <c r="E47" s="29" t="s">
        <v>708</v>
      </c>
      <c r="F47" s="32">
        <v>4435</v>
      </c>
      <c r="G47" t="s">
        <v>709</v>
      </c>
    </row>
    <row r="48" spans="1:7" ht="15">
      <c r="A48" s="29" t="s">
        <v>650</v>
      </c>
      <c r="B48" s="29" t="s">
        <v>710</v>
      </c>
      <c r="C48" s="29" t="s">
        <v>711</v>
      </c>
      <c r="D48" s="29" t="s">
        <v>647</v>
      </c>
      <c r="E48" s="29" t="s">
        <v>712</v>
      </c>
      <c r="F48" s="32">
        <v>4860</v>
      </c>
      <c r="G48" t="s">
        <v>649</v>
      </c>
    </row>
    <row r="49" spans="1:7" ht="15">
      <c r="A49" s="29" t="s">
        <v>650</v>
      </c>
      <c r="B49" s="29" t="s">
        <v>713</v>
      </c>
      <c r="C49" s="29" t="s">
        <v>714</v>
      </c>
      <c r="D49" s="29" t="s">
        <v>715</v>
      </c>
      <c r="E49" s="29" t="s">
        <v>716</v>
      </c>
      <c r="F49" s="32">
        <v>4808</v>
      </c>
      <c r="G49" t="s">
        <v>580</v>
      </c>
    </row>
    <row r="50" spans="1:7" ht="15">
      <c r="A50" s="29" t="s">
        <v>717</v>
      </c>
      <c r="B50" s="29" t="s">
        <v>718</v>
      </c>
      <c r="C50" s="29" t="s">
        <v>719</v>
      </c>
      <c r="D50" s="29" t="s">
        <v>720</v>
      </c>
      <c r="E50" s="29" t="s">
        <v>721</v>
      </c>
      <c r="F50" s="32">
        <v>4177</v>
      </c>
      <c r="G50" t="s">
        <v>531</v>
      </c>
    </row>
    <row r="51" spans="1:7" ht="15">
      <c r="A51" s="29" t="s">
        <v>722</v>
      </c>
      <c r="B51" s="29" t="s">
        <v>723</v>
      </c>
      <c r="C51" s="29" t="s">
        <v>719</v>
      </c>
      <c r="D51" s="29" t="s">
        <v>693</v>
      </c>
      <c r="E51" s="29" t="s">
        <v>724</v>
      </c>
      <c r="F51" s="32">
        <v>4177</v>
      </c>
      <c r="G51" t="s">
        <v>531</v>
      </c>
    </row>
    <row r="52" spans="1:7" ht="15">
      <c r="A52" s="29" t="s">
        <v>717</v>
      </c>
      <c r="B52" s="29" t="s">
        <v>725</v>
      </c>
      <c r="C52" s="29" t="s">
        <v>726</v>
      </c>
      <c r="D52" s="29" t="s">
        <v>727</v>
      </c>
      <c r="E52" s="29" t="s">
        <v>728</v>
      </c>
      <c r="F52" s="32">
        <v>4886</v>
      </c>
      <c r="G52" t="s">
        <v>729</v>
      </c>
    </row>
    <row r="53" spans="1:7" ht="15">
      <c r="A53" s="29" t="s">
        <v>717</v>
      </c>
      <c r="B53" s="29" t="s">
        <v>730</v>
      </c>
      <c r="C53" s="29" t="s">
        <v>731</v>
      </c>
      <c r="D53" s="29" t="s">
        <v>732</v>
      </c>
      <c r="E53" s="29" t="s">
        <v>733</v>
      </c>
      <c r="F53" s="32">
        <v>4849</v>
      </c>
      <c r="G53" t="s">
        <v>734</v>
      </c>
    </row>
    <row r="54" spans="1:7" ht="15">
      <c r="A54" s="29" t="s">
        <v>717</v>
      </c>
      <c r="B54" s="29" t="s">
        <v>735</v>
      </c>
      <c r="C54" s="29" t="s">
        <v>736</v>
      </c>
      <c r="D54" s="29" t="s">
        <v>737</v>
      </c>
      <c r="E54" s="29" t="s">
        <v>738</v>
      </c>
      <c r="F54" s="32">
        <v>4849</v>
      </c>
      <c r="G54" t="s">
        <v>739</v>
      </c>
    </row>
    <row r="55" spans="1:7" ht="30">
      <c r="A55" s="29" t="s">
        <v>717</v>
      </c>
      <c r="B55" s="29" t="s">
        <v>740</v>
      </c>
      <c r="C55" s="29" t="s">
        <v>741</v>
      </c>
      <c r="D55" s="29" t="s">
        <v>742</v>
      </c>
      <c r="E55" s="29" t="s">
        <v>743</v>
      </c>
      <c r="F55" s="32">
        <v>4651</v>
      </c>
      <c r="G55" t="s">
        <v>744</v>
      </c>
    </row>
    <row r="56" spans="1:7" ht="15">
      <c r="A56" s="29" t="s">
        <v>717</v>
      </c>
      <c r="B56" s="29" t="s">
        <v>745</v>
      </c>
      <c r="C56" s="29" t="s">
        <v>746</v>
      </c>
      <c r="D56" s="29" t="s">
        <v>747</v>
      </c>
      <c r="E56" s="29" t="s">
        <v>748</v>
      </c>
      <c r="F56" s="32">
        <v>4886</v>
      </c>
      <c r="G56" t="s">
        <v>749</v>
      </c>
    </row>
    <row r="57" spans="1:7" ht="15">
      <c r="A57" s="29" t="s">
        <v>717</v>
      </c>
      <c r="B57" s="29" t="s">
        <v>750</v>
      </c>
      <c r="C57" s="29" t="s">
        <v>751</v>
      </c>
      <c r="D57" s="29" t="s">
        <v>752</v>
      </c>
      <c r="E57" s="29" t="s">
        <v>753</v>
      </c>
      <c r="F57" s="32">
        <v>4874</v>
      </c>
      <c r="G57" t="s">
        <v>754</v>
      </c>
    </row>
    <row r="58" spans="1:7" ht="15">
      <c r="A58" s="29" t="s">
        <v>717</v>
      </c>
      <c r="B58" s="29" t="s">
        <v>755</v>
      </c>
      <c r="C58" s="29" t="s">
        <v>756</v>
      </c>
      <c r="D58" s="29" t="s">
        <v>757</v>
      </c>
      <c r="E58" s="29" t="s">
        <v>758</v>
      </c>
      <c r="F58" s="32">
        <v>4683</v>
      </c>
      <c r="G58" t="s">
        <v>759</v>
      </c>
    </row>
    <row r="59" spans="1:7" ht="15">
      <c r="A59" s="29" t="s">
        <v>717</v>
      </c>
      <c r="B59" s="29" t="s">
        <v>760</v>
      </c>
      <c r="C59" s="29" t="s">
        <v>761</v>
      </c>
      <c r="D59" s="29" t="s">
        <v>762</v>
      </c>
      <c r="E59" s="29" t="s">
        <v>763</v>
      </c>
      <c r="F59" s="32">
        <v>4828</v>
      </c>
      <c r="G59" t="s">
        <v>764</v>
      </c>
    </row>
    <row r="60" spans="1:7" ht="15">
      <c r="A60" s="29" t="s">
        <v>717</v>
      </c>
      <c r="B60" s="29" t="s">
        <v>765</v>
      </c>
      <c r="C60" s="29" t="s">
        <v>766</v>
      </c>
      <c r="D60" s="29" t="s">
        <v>767</v>
      </c>
      <c r="E60" s="29" t="s">
        <v>768</v>
      </c>
      <c r="F60" s="32">
        <v>4824</v>
      </c>
      <c r="G60" t="s">
        <v>769</v>
      </c>
    </row>
    <row r="61" spans="1:7" ht="15">
      <c r="A61" s="29" t="s">
        <v>717</v>
      </c>
      <c r="B61" s="29" t="s">
        <v>770</v>
      </c>
      <c r="C61" s="29" t="s">
        <v>771</v>
      </c>
      <c r="D61" s="29" t="s">
        <v>653</v>
      </c>
      <c r="E61" s="29" t="s">
        <v>772</v>
      </c>
      <c r="F61" s="32">
        <v>4564</v>
      </c>
      <c r="G61" t="s">
        <v>655</v>
      </c>
    </row>
    <row r="62" spans="1:7" ht="15">
      <c r="A62" s="29" t="s">
        <v>717</v>
      </c>
      <c r="B62" s="29" t="s">
        <v>773</v>
      </c>
      <c r="C62" s="29" t="s">
        <v>774</v>
      </c>
      <c r="D62" s="29" t="s">
        <v>775</v>
      </c>
      <c r="E62" s="29" t="s">
        <v>776</v>
      </c>
      <c r="F62" s="32">
        <v>4552</v>
      </c>
      <c r="G62" t="s">
        <v>540</v>
      </c>
    </row>
    <row r="63" spans="1:7" ht="15">
      <c r="A63" s="29" t="s">
        <v>717</v>
      </c>
      <c r="B63" s="29" t="s">
        <v>777</v>
      </c>
      <c r="C63" s="29" t="s">
        <v>778</v>
      </c>
      <c r="D63" s="29" t="s">
        <v>775</v>
      </c>
      <c r="E63" s="29" t="s">
        <v>779</v>
      </c>
      <c r="F63" s="32">
        <v>4552</v>
      </c>
      <c r="G63" t="s">
        <v>540</v>
      </c>
    </row>
    <row r="64" spans="1:7" ht="15">
      <c r="A64" s="29" t="s">
        <v>717</v>
      </c>
      <c r="B64" s="29" t="s">
        <v>780</v>
      </c>
      <c r="C64" s="29" t="s">
        <v>781</v>
      </c>
      <c r="D64" s="29" t="s">
        <v>775</v>
      </c>
      <c r="E64" s="29" t="s">
        <v>782</v>
      </c>
      <c r="F64" s="32">
        <v>4552</v>
      </c>
      <c r="G64" t="s">
        <v>540</v>
      </c>
    </row>
    <row r="65" spans="1:7" ht="15">
      <c r="A65" s="29" t="s">
        <v>717</v>
      </c>
      <c r="B65" s="29" t="s">
        <v>783</v>
      </c>
      <c r="C65" s="29" t="s">
        <v>784</v>
      </c>
      <c r="D65" s="29" t="s">
        <v>785</v>
      </c>
      <c r="E65" s="29" t="s">
        <v>786</v>
      </c>
      <c r="F65" s="32">
        <v>4451</v>
      </c>
      <c r="G65" t="s">
        <v>787</v>
      </c>
    </row>
    <row r="66" spans="1:7" ht="15">
      <c r="A66" s="29" t="s">
        <v>717</v>
      </c>
      <c r="B66" s="29" t="s">
        <v>788</v>
      </c>
      <c r="C66" s="29" t="s">
        <v>789</v>
      </c>
      <c r="D66" s="29" t="s">
        <v>790</v>
      </c>
      <c r="E66" s="29" t="s">
        <v>791</v>
      </c>
      <c r="F66" s="32">
        <v>4821</v>
      </c>
      <c r="G66" t="s">
        <v>792</v>
      </c>
    </row>
    <row r="67" spans="1:7" ht="15">
      <c r="A67" s="29" t="s">
        <v>717</v>
      </c>
      <c r="B67" s="29" t="s">
        <v>793</v>
      </c>
      <c r="C67" s="29" t="s">
        <v>794</v>
      </c>
      <c r="D67" s="29" t="s">
        <v>795</v>
      </c>
      <c r="E67" s="29" t="s">
        <v>796</v>
      </c>
      <c r="F67" s="32">
        <v>4779</v>
      </c>
      <c r="G67" t="s">
        <v>797</v>
      </c>
    </row>
    <row r="68" spans="1:7" ht="15">
      <c r="A68" s="29" t="s">
        <v>717</v>
      </c>
      <c r="B68" s="29" t="s">
        <v>798</v>
      </c>
      <c r="C68" s="29" t="s">
        <v>799</v>
      </c>
      <c r="D68" s="29" t="s">
        <v>800</v>
      </c>
      <c r="E68" s="29" t="s">
        <v>801</v>
      </c>
      <c r="F68" s="32">
        <v>4758</v>
      </c>
      <c r="G68" t="s">
        <v>802</v>
      </c>
    </row>
    <row r="69" spans="1:7" ht="15">
      <c r="A69" s="29" t="s">
        <v>717</v>
      </c>
      <c r="B69" s="29" t="s">
        <v>803</v>
      </c>
      <c r="C69" s="29" t="s">
        <v>804</v>
      </c>
      <c r="D69" s="29" t="s">
        <v>805</v>
      </c>
      <c r="E69" s="29" t="s">
        <v>806</v>
      </c>
      <c r="F69" s="32">
        <v>4680</v>
      </c>
      <c r="G69" t="s">
        <v>807</v>
      </c>
    </row>
    <row r="70" spans="1:7" ht="15">
      <c r="A70" s="29" t="s">
        <v>717</v>
      </c>
      <c r="B70" s="29" t="s">
        <v>808</v>
      </c>
      <c r="C70" s="29" t="s">
        <v>809</v>
      </c>
      <c r="D70" s="29" t="s">
        <v>810</v>
      </c>
      <c r="E70" s="29" t="s">
        <v>811</v>
      </c>
      <c r="F70" s="32">
        <v>4774</v>
      </c>
      <c r="G70" t="s">
        <v>812</v>
      </c>
    </row>
    <row r="71" spans="1:7" ht="15">
      <c r="A71" s="29" t="s">
        <v>717</v>
      </c>
      <c r="B71" s="29" t="s">
        <v>813</v>
      </c>
      <c r="C71" s="29" t="s">
        <v>814</v>
      </c>
      <c r="D71" s="29" t="s">
        <v>658</v>
      </c>
      <c r="E71" s="29" t="s">
        <v>815</v>
      </c>
      <c r="F71" s="32">
        <v>4509</v>
      </c>
      <c r="G71" t="s">
        <v>575</v>
      </c>
    </row>
    <row r="72" spans="1:7" ht="15">
      <c r="A72" s="29" t="s">
        <v>717</v>
      </c>
      <c r="B72" s="29" t="s">
        <v>816</v>
      </c>
      <c r="C72" s="29" t="s">
        <v>817</v>
      </c>
      <c r="D72" s="29" t="s">
        <v>658</v>
      </c>
      <c r="E72" s="29" t="s">
        <v>818</v>
      </c>
      <c r="F72" s="32">
        <v>4509</v>
      </c>
      <c r="G72" t="s">
        <v>575</v>
      </c>
    </row>
    <row r="73" spans="1:7" ht="15">
      <c r="A73" s="29" t="s">
        <v>717</v>
      </c>
      <c r="B73" s="29" t="s">
        <v>819</v>
      </c>
      <c r="C73" s="29" t="s">
        <v>820</v>
      </c>
      <c r="D73" s="29" t="s">
        <v>658</v>
      </c>
      <c r="E73" s="29" t="s">
        <v>821</v>
      </c>
      <c r="F73" s="32">
        <v>4509</v>
      </c>
      <c r="G73" t="s">
        <v>575</v>
      </c>
    </row>
    <row r="74" spans="1:7" ht="15">
      <c r="A74" s="29" t="s">
        <v>717</v>
      </c>
      <c r="B74" s="29" t="s">
        <v>822</v>
      </c>
      <c r="C74" s="29" t="s">
        <v>823</v>
      </c>
      <c r="D74" s="29" t="s">
        <v>824</v>
      </c>
      <c r="E74" s="29" t="s">
        <v>825</v>
      </c>
      <c r="F74" s="32">
        <v>4574</v>
      </c>
      <c r="G74" t="s">
        <v>826</v>
      </c>
    </row>
    <row r="75" spans="1:7" ht="15">
      <c r="A75" s="29" t="s">
        <v>717</v>
      </c>
      <c r="B75" s="29" t="s">
        <v>827</v>
      </c>
      <c r="C75" s="29" t="s">
        <v>828</v>
      </c>
      <c r="D75" s="29" t="s">
        <v>829</v>
      </c>
      <c r="E75" s="29" t="s">
        <v>830</v>
      </c>
      <c r="F75" s="32">
        <v>4838</v>
      </c>
      <c r="G75" t="s">
        <v>831</v>
      </c>
    </row>
    <row r="76" spans="1:7" ht="15">
      <c r="A76" s="29" t="s">
        <v>717</v>
      </c>
      <c r="B76" s="29" t="s">
        <v>832</v>
      </c>
      <c r="C76" s="29" t="s">
        <v>833</v>
      </c>
      <c r="D76" s="29" t="s">
        <v>834</v>
      </c>
      <c r="E76" s="29" t="s">
        <v>835</v>
      </c>
      <c r="F76" s="32">
        <v>4880</v>
      </c>
      <c r="G76" t="s">
        <v>836</v>
      </c>
    </row>
    <row r="77" spans="1:7" ht="15">
      <c r="A77" s="29" t="s">
        <v>717</v>
      </c>
      <c r="B77" s="29" t="s">
        <v>837</v>
      </c>
      <c r="C77" s="29" t="s">
        <v>838</v>
      </c>
      <c r="D77" s="29" t="s">
        <v>484</v>
      </c>
      <c r="E77" s="29" t="s">
        <v>839</v>
      </c>
      <c r="F77" s="32">
        <v>4838</v>
      </c>
      <c r="G77" t="s">
        <v>509</v>
      </c>
    </row>
    <row r="78" spans="1:7" ht="15">
      <c r="A78" s="29" t="s">
        <v>717</v>
      </c>
      <c r="B78" s="29" t="s">
        <v>840</v>
      </c>
      <c r="C78" s="29" t="s">
        <v>841</v>
      </c>
      <c r="D78" s="29" t="s">
        <v>484</v>
      </c>
      <c r="E78" s="29" t="s">
        <v>842</v>
      </c>
      <c r="F78" s="32">
        <v>4838</v>
      </c>
      <c r="G78" t="s">
        <v>509</v>
      </c>
    </row>
    <row r="79" spans="1:7" ht="15">
      <c r="A79" s="29" t="s">
        <v>717</v>
      </c>
      <c r="B79" s="29" t="s">
        <v>843</v>
      </c>
      <c r="C79" s="29" t="s">
        <v>844</v>
      </c>
      <c r="D79" s="29" t="s">
        <v>484</v>
      </c>
      <c r="E79" s="29" t="s">
        <v>845</v>
      </c>
      <c r="F79" s="32">
        <v>4838</v>
      </c>
      <c r="G79" t="s">
        <v>509</v>
      </c>
    </row>
    <row r="80" spans="1:7" ht="15">
      <c r="A80" s="29" t="s">
        <v>717</v>
      </c>
      <c r="B80" s="29" t="s">
        <v>846</v>
      </c>
      <c r="C80" s="29" t="s">
        <v>847</v>
      </c>
      <c r="D80" s="29" t="s">
        <v>848</v>
      </c>
      <c r="E80" s="29" t="s">
        <v>849</v>
      </c>
      <c r="F80" s="32">
        <v>4579</v>
      </c>
      <c r="G80" t="s">
        <v>850</v>
      </c>
    </row>
    <row r="81" spans="1:7" ht="15">
      <c r="A81" s="29" t="s">
        <v>717</v>
      </c>
      <c r="B81" s="29" t="s">
        <v>851</v>
      </c>
      <c r="C81" s="29" t="s">
        <v>852</v>
      </c>
      <c r="D81" s="29" t="s">
        <v>853</v>
      </c>
      <c r="E81" s="29" t="s">
        <v>854</v>
      </c>
      <c r="F81" s="32">
        <v>4643</v>
      </c>
      <c r="G81" t="s">
        <v>855</v>
      </c>
    </row>
    <row r="82" spans="1:7" ht="15">
      <c r="A82" s="29" t="s">
        <v>717</v>
      </c>
      <c r="B82" s="29" t="s">
        <v>856</v>
      </c>
      <c r="C82" s="29" t="s">
        <v>857</v>
      </c>
      <c r="D82" s="29" t="s">
        <v>858</v>
      </c>
      <c r="E82" s="29" t="s">
        <v>859</v>
      </c>
      <c r="F82" s="32">
        <v>4654</v>
      </c>
      <c r="G82" t="s">
        <v>860</v>
      </c>
    </row>
    <row r="83" spans="1:7" ht="15">
      <c r="A83" s="29" t="s">
        <v>717</v>
      </c>
      <c r="B83" s="29" t="s">
        <v>861</v>
      </c>
      <c r="C83" s="29" t="s">
        <v>862</v>
      </c>
      <c r="D83" s="29" t="s">
        <v>863</v>
      </c>
      <c r="E83" s="29" t="s">
        <v>864</v>
      </c>
      <c r="F83" s="32">
        <v>4643</v>
      </c>
      <c r="G83" t="s">
        <v>865</v>
      </c>
    </row>
    <row r="84" spans="1:7" ht="15">
      <c r="A84" s="29" t="s">
        <v>717</v>
      </c>
      <c r="B84" s="29" t="s">
        <v>866</v>
      </c>
      <c r="C84" s="29" t="s">
        <v>867</v>
      </c>
      <c r="D84" s="30" t="s">
        <v>868</v>
      </c>
      <c r="E84" s="29" t="s">
        <v>869</v>
      </c>
      <c r="F84" s="32">
        <v>4435</v>
      </c>
      <c r="G84" t="s">
        <v>870</v>
      </c>
    </row>
    <row r="85" spans="1:7" ht="15">
      <c r="A85" s="29" t="s">
        <v>717</v>
      </c>
      <c r="B85" s="29" t="s">
        <v>871</v>
      </c>
      <c r="C85" s="29" t="s">
        <v>872</v>
      </c>
      <c r="D85" s="29" t="s">
        <v>873</v>
      </c>
      <c r="E85" s="29" t="s">
        <v>874</v>
      </c>
      <c r="F85" s="32">
        <v>4668</v>
      </c>
      <c r="G85" t="s">
        <v>549</v>
      </c>
    </row>
    <row r="86" spans="1:7" ht="15">
      <c r="A86" s="29" t="s">
        <v>717</v>
      </c>
      <c r="B86" s="29" t="s">
        <v>875</v>
      </c>
      <c r="C86" s="29" t="s">
        <v>876</v>
      </c>
      <c r="D86" s="29" t="s">
        <v>873</v>
      </c>
      <c r="E86" s="29" t="s">
        <v>877</v>
      </c>
      <c r="F86" s="32">
        <v>4668</v>
      </c>
      <c r="G86" t="s">
        <v>549</v>
      </c>
    </row>
    <row r="87" spans="1:7" ht="15">
      <c r="A87" s="29" t="s">
        <v>717</v>
      </c>
      <c r="B87" s="29" t="s">
        <v>878</v>
      </c>
      <c r="C87" s="29" t="s">
        <v>879</v>
      </c>
      <c r="D87" s="29" t="s">
        <v>873</v>
      </c>
      <c r="E87" s="29" t="s">
        <v>880</v>
      </c>
      <c r="F87" s="32">
        <v>4668</v>
      </c>
      <c r="G87" t="s">
        <v>549</v>
      </c>
    </row>
    <row r="88" spans="1:7" ht="15">
      <c r="A88" s="29" t="s">
        <v>717</v>
      </c>
      <c r="B88" s="29" t="s">
        <v>881</v>
      </c>
      <c r="C88" s="29" t="s">
        <v>882</v>
      </c>
      <c r="D88" s="29" t="s">
        <v>883</v>
      </c>
      <c r="E88" s="29" t="s">
        <v>884</v>
      </c>
      <c r="F88" s="32">
        <v>4539</v>
      </c>
      <c r="G88" t="s">
        <v>885</v>
      </c>
    </row>
    <row r="89" spans="1:7" ht="15">
      <c r="A89" s="29" t="s">
        <v>717</v>
      </c>
      <c r="B89" s="29" t="s">
        <v>886</v>
      </c>
      <c r="C89" s="29" t="s">
        <v>887</v>
      </c>
      <c r="D89" s="30" t="s">
        <v>888</v>
      </c>
      <c r="E89" s="29" t="s">
        <v>889</v>
      </c>
      <c r="F89" s="32">
        <v>4668</v>
      </c>
      <c r="G89" t="s">
        <v>890</v>
      </c>
    </row>
    <row r="90" spans="1:7" ht="15">
      <c r="A90" s="29" t="s">
        <v>717</v>
      </c>
      <c r="B90" s="29" t="s">
        <v>891</v>
      </c>
      <c r="C90" s="29" t="s">
        <v>892</v>
      </c>
      <c r="D90" s="29" t="s">
        <v>893</v>
      </c>
      <c r="E90" s="29" t="s">
        <v>894</v>
      </c>
      <c r="F90" s="32">
        <v>4420</v>
      </c>
      <c r="G90" t="s">
        <v>895</v>
      </c>
    </row>
    <row r="91" spans="1:7" ht="15">
      <c r="A91" s="29" t="s">
        <v>717</v>
      </c>
      <c r="B91" s="29" t="s">
        <v>896</v>
      </c>
      <c r="C91" s="29" t="s">
        <v>897</v>
      </c>
      <c r="D91" s="29" t="s">
        <v>898</v>
      </c>
      <c r="E91" s="29" t="s">
        <v>899</v>
      </c>
      <c r="F91" s="32">
        <v>4463</v>
      </c>
      <c r="G91" t="s">
        <v>900</v>
      </c>
    </row>
    <row r="92" spans="1:7" ht="15">
      <c r="A92" s="29" t="s">
        <v>717</v>
      </c>
      <c r="B92" s="29" t="s">
        <v>901</v>
      </c>
      <c r="C92" s="29" t="s">
        <v>902</v>
      </c>
      <c r="D92" s="29" t="s">
        <v>903</v>
      </c>
      <c r="E92" s="29" t="s">
        <v>904</v>
      </c>
      <c r="F92" s="32">
        <v>4680</v>
      </c>
      <c r="G92" t="s">
        <v>905</v>
      </c>
    </row>
    <row r="93" spans="1:7" ht="15">
      <c r="A93" s="29" t="s">
        <v>717</v>
      </c>
      <c r="B93" s="29" t="s">
        <v>906</v>
      </c>
      <c r="C93" s="29" t="s">
        <v>907</v>
      </c>
      <c r="D93" s="29" t="s">
        <v>908</v>
      </c>
      <c r="E93" s="29" t="s">
        <v>909</v>
      </c>
      <c r="F93" s="32">
        <v>4758</v>
      </c>
      <c r="G93" t="s">
        <v>910</v>
      </c>
    </row>
    <row r="94" spans="1:7" ht="15">
      <c r="A94" s="29" t="s">
        <v>717</v>
      </c>
      <c r="B94" s="29" t="s">
        <v>911</v>
      </c>
      <c r="C94" s="29" t="s">
        <v>912</v>
      </c>
      <c r="D94" s="29" t="s">
        <v>913</v>
      </c>
      <c r="E94" s="29" t="s">
        <v>914</v>
      </c>
      <c r="F94" s="32">
        <v>4808</v>
      </c>
      <c r="G94" t="s">
        <v>915</v>
      </c>
    </row>
    <row r="95" spans="1:7" ht="15">
      <c r="A95" s="29" t="s">
        <v>717</v>
      </c>
      <c r="B95" s="29" t="s">
        <v>916</v>
      </c>
      <c r="C95" s="29" t="s">
        <v>917</v>
      </c>
      <c r="D95" s="29" t="s">
        <v>918</v>
      </c>
      <c r="E95" s="29" t="s">
        <v>919</v>
      </c>
      <c r="F95" s="32">
        <v>4838</v>
      </c>
      <c r="G95" t="s">
        <v>920</v>
      </c>
    </row>
    <row r="96" spans="1:7" ht="15">
      <c r="A96" s="29" t="s">
        <v>717</v>
      </c>
      <c r="B96" s="29" t="s">
        <v>921</v>
      </c>
      <c r="C96" s="29" t="s">
        <v>922</v>
      </c>
      <c r="D96" s="29" t="s">
        <v>923</v>
      </c>
      <c r="E96" s="29" t="s">
        <v>924</v>
      </c>
      <c r="F96" s="32">
        <v>4567</v>
      </c>
      <c r="G96" t="s">
        <v>925</v>
      </c>
    </row>
    <row r="97" spans="1:7" ht="15">
      <c r="A97" s="29" t="s">
        <v>717</v>
      </c>
      <c r="B97" s="29" t="s">
        <v>926</v>
      </c>
      <c r="C97" s="29" t="s">
        <v>927</v>
      </c>
      <c r="D97" s="29" t="s">
        <v>928</v>
      </c>
      <c r="E97" s="29" t="s">
        <v>929</v>
      </c>
      <c r="F97" s="32">
        <v>4655</v>
      </c>
      <c r="G97" t="s">
        <v>930</v>
      </c>
    </row>
    <row r="98" spans="1:7" ht="15">
      <c r="A98" s="29" t="s">
        <v>717</v>
      </c>
      <c r="B98" s="29" t="s">
        <v>931</v>
      </c>
      <c r="C98" s="29" t="s">
        <v>932</v>
      </c>
      <c r="D98" s="29" t="s">
        <v>933</v>
      </c>
      <c r="E98" s="29" t="s">
        <v>934</v>
      </c>
      <c r="F98" s="32">
        <v>4509</v>
      </c>
      <c r="G98" t="s">
        <v>935</v>
      </c>
    </row>
    <row r="99" spans="1:7" ht="15">
      <c r="A99" s="29" t="s">
        <v>717</v>
      </c>
      <c r="B99" s="29" t="s">
        <v>936</v>
      </c>
      <c r="C99" s="29" t="s">
        <v>937</v>
      </c>
      <c r="D99" s="29" t="s">
        <v>938</v>
      </c>
      <c r="E99" s="29" t="s">
        <v>939</v>
      </c>
      <c r="F99" s="32">
        <v>4808</v>
      </c>
      <c r="G99" t="s">
        <v>940</v>
      </c>
    </row>
    <row r="100" spans="1:7" ht="15">
      <c r="A100" s="29" t="s">
        <v>717</v>
      </c>
      <c r="B100" s="29" t="s">
        <v>941</v>
      </c>
      <c r="C100" s="29" t="s">
        <v>942</v>
      </c>
      <c r="D100" s="29" t="s">
        <v>893</v>
      </c>
      <c r="E100" s="29" t="s">
        <v>943</v>
      </c>
      <c r="F100" s="32">
        <v>4420</v>
      </c>
      <c r="G100" t="s">
        <v>895</v>
      </c>
    </row>
    <row r="101" spans="1:7" ht="15">
      <c r="A101" s="29" t="s">
        <v>717</v>
      </c>
      <c r="B101" s="29" t="s">
        <v>944</v>
      </c>
      <c r="C101" s="29" t="s">
        <v>945</v>
      </c>
      <c r="D101" s="29" t="s">
        <v>946</v>
      </c>
      <c r="E101" s="29" t="s">
        <v>947</v>
      </c>
      <c r="F101" s="32">
        <v>4509</v>
      </c>
      <c r="G101" t="s">
        <v>948</v>
      </c>
    </row>
    <row r="102" spans="1:7" ht="15">
      <c r="A102" s="29" t="s">
        <v>717</v>
      </c>
      <c r="B102" s="29" t="s">
        <v>949</v>
      </c>
      <c r="C102" s="29" t="s">
        <v>950</v>
      </c>
      <c r="D102" s="29" t="s">
        <v>951</v>
      </c>
      <c r="E102" s="29" t="s">
        <v>952</v>
      </c>
      <c r="F102" s="32">
        <v>4838</v>
      </c>
      <c r="G102" t="s">
        <v>953</v>
      </c>
    </row>
    <row r="103" spans="1:7" ht="15">
      <c r="A103" s="29" t="s">
        <v>717</v>
      </c>
      <c r="B103" s="29" t="s">
        <v>954</v>
      </c>
      <c r="C103" s="29" t="s">
        <v>955</v>
      </c>
      <c r="D103" s="29" t="s">
        <v>956</v>
      </c>
      <c r="E103" s="29" t="s">
        <v>957</v>
      </c>
      <c r="F103" s="32">
        <v>4207</v>
      </c>
      <c r="G103" t="s">
        <v>531</v>
      </c>
    </row>
    <row r="104" spans="1:7" ht="15">
      <c r="A104" s="29" t="s">
        <v>717</v>
      </c>
      <c r="B104" s="29" t="s">
        <v>958</v>
      </c>
      <c r="C104" s="29" t="s">
        <v>959</v>
      </c>
      <c r="D104" s="29" t="s">
        <v>960</v>
      </c>
      <c r="E104" s="29" t="s">
        <v>961</v>
      </c>
      <c r="F104" s="32">
        <v>4249</v>
      </c>
      <c r="G104" t="s">
        <v>531</v>
      </c>
    </row>
    <row r="105" spans="1:7" ht="15">
      <c r="A105" s="29" t="s">
        <v>717</v>
      </c>
      <c r="B105" s="29" t="s">
        <v>962</v>
      </c>
      <c r="C105" s="29" t="s">
        <v>963</v>
      </c>
      <c r="D105" s="29" t="s">
        <v>964</v>
      </c>
      <c r="E105" s="29" t="s">
        <v>965</v>
      </c>
      <c r="F105" s="32">
        <v>4179</v>
      </c>
      <c r="G105" t="s">
        <v>531</v>
      </c>
    </row>
    <row r="106" spans="1:7" ht="15">
      <c r="A106" s="29" t="s">
        <v>717</v>
      </c>
      <c r="B106" s="29" t="s">
        <v>966</v>
      </c>
      <c r="C106" s="29" t="s">
        <v>967</v>
      </c>
      <c r="D106" s="29" t="s">
        <v>964</v>
      </c>
      <c r="E106" s="29" t="s">
        <v>968</v>
      </c>
      <c r="F106" s="32">
        <v>4179</v>
      </c>
      <c r="G106" t="s">
        <v>531</v>
      </c>
    </row>
    <row r="107" spans="1:7" ht="15">
      <c r="A107" s="29" t="s">
        <v>717</v>
      </c>
      <c r="B107" s="29" t="s">
        <v>969</v>
      </c>
      <c r="C107" s="29" t="s">
        <v>970</v>
      </c>
      <c r="D107" s="29" t="s">
        <v>971</v>
      </c>
      <c r="E107" s="29" t="s">
        <v>972</v>
      </c>
      <c r="F107" s="32">
        <v>4347</v>
      </c>
      <c r="G107" t="s">
        <v>531</v>
      </c>
    </row>
    <row r="108" spans="1:7" ht="15">
      <c r="A108" s="29" t="s">
        <v>717</v>
      </c>
      <c r="B108" s="29" t="s">
        <v>973</v>
      </c>
      <c r="C108" s="29" t="s">
        <v>974</v>
      </c>
      <c r="D108" s="29" t="s">
        <v>975</v>
      </c>
      <c r="E108" s="29" t="s">
        <v>976</v>
      </c>
      <c r="F108" s="32">
        <v>4328</v>
      </c>
      <c r="G108" t="s">
        <v>531</v>
      </c>
    </row>
    <row r="109" spans="1:7" ht="30">
      <c r="A109" s="29" t="s">
        <v>717</v>
      </c>
      <c r="B109" s="29" t="s">
        <v>977</v>
      </c>
      <c r="C109" s="29" t="s">
        <v>978</v>
      </c>
      <c r="D109" s="29" t="s">
        <v>979</v>
      </c>
      <c r="E109" s="29" t="s">
        <v>980</v>
      </c>
      <c r="F109" s="32">
        <v>4275</v>
      </c>
      <c r="G109" t="s">
        <v>531</v>
      </c>
    </row>
    <row r="110" spans="1:7" ht="15">
      <c r="A110" s="29" t="s">
        <v>717</v>
      </c>
      <c r="B110" s="29" t="s">
        <v>981</v>
      </c>
      <c r="C110" s="29" t="s">
        <v>982</v>
      </c>
      <c r="D110" s="29" t="s">
        <v>587</v>
      </c>
      <c r="E110" s="29" t="s">
        <v>983</v>
      </c>
      <c r="F110" s="32">
        <v>4289</v>
      </c>
      <c r="G110" t="s">
        <v>531</v>
      </c>
    </row>
    <row r="111" spans="1:7" ht="15">
      <c r="A111" s="29" t="s">
        <v>717</v>
      </c>
      <c r="B111" s="29" t="s">
        <v>984</v>
      </c>
      <c r="C111" s="29" t="s">
        <v>985</v>
      </c>
      <c r="D111" s="29" t="s">
        <v>552</v>
      </c>
      <c r="E111" s="29" t="s">
        <v>986</v>
      </c>
      <c r="F111" s="32">
        <v>4129</v>
      </c>
      <c r="G111" t="s">
        <v>531</v>
      </c>
    </row>
    <row r="112" spans="1:7" ht="15">
      <c r="A112" s="29" t="s">
        <v>717</v>
      </c>
      <c r="B112" s="29" t="s">
        <v>987</v>
      </c>
      <c r="C112" s="29" t="s">
        <v>988</v>
      </c>
      <c r="D112" s="29" t="s">
        <v>989</v>
      </c>
      <c r="E112" s="29" t="s">
        <v>990</v>
      </c>
      <c r="F112" s="32">
        <v>4159</v>
      </c>
      <c r="G112" t="s">
        <v>531</v>
      </c>
    </row>
    <row r="113" spans="1:7" ht="15">
      <c r="A113" s="29" t="s">
        <v>717</v>
      </c>
      <c r="B113" s="29" t="s">
        <v>991</v>
      </c>
      <c r="C113" s="29" t="s">
        <v>992</v>
      </c>
      <c r="D113" s="29" t="s">
        <v>964</v>
      </c>
      <c r="E113" s="29" t="s">
        <v>993</v>
      </c>
      <c r="F113" s="32">
        <v>4179</v>
      </c>
      <c r="G113" t="s">
        <v>531</v>
      </c>
    </row>
    <row r="114" spans="1:7" ht="15">
      <c r="A114" s="29" t="s">
        <v>717</v>
      </c>
      <c r="B114" s="29" t="s">
        <v>994</v>
      </c>
      <c r="C114" s="29" t="s">
        <v>995</v>
      </c>
      <c r="D114" s="29" t="s">
        <v>996</v>
      </c>
      <c r="E114" s="29" t="s">
        <v>997</v>
      </c>
      <c r="F114" s="32">
        <v>4105</v>
      </c>
      <c r="G114" t="s">
        <v>531</v>
      </c>
    </row>
    <row r="115" spans="1:7" ht="15">
      <c r="A115" s="29" t="s">
        <v>717</v>
      </c>
      <c r="B115" s="29" t="s">
        <v>998</v>
      </c>
      <c r="C115" s="29" t="s">
        <v>999</v>
      </c>
      <c r="D115" s="29" t="s">
        <v>1000</v>
      </c>
      <c r="E115" s="29" t="s">
        <v>1001</v>
      </c>
      <c r="F115" s="32">
        <v>4249</v>
      </c>
      <c r="G115" t="s">
        <v>531</v>
      </c>
    </row>
    <row r="116" spans="1:7" ht="15">
      <c r="A116" s="29" t="s">
        <v>717</v>
      </c>
      <c r="B116" s="29" t="s">
        <v>1002</v>
      </c>
      <c r="C116" s="29" t="s">
        <v>1003</v>
      </c>
      <c r="D116" s="29" t="s">
        <v>1004</v>
      </c>
      <c r="E116" s="29" t="s">
        <v>1005</v>
      </c>
      <c r="F116" s="32">
        <v>4357</v>
      </c>
      <c r="G116" t="s">
        <v>531</v>
      </c>
    </row>
    <row r="117" spans="1:7" ht="15">
      <c r="A117" s="29" t="s">
        <v>717</v>
      </c>
      <c r="B117" s="29" t="s">
        <v>1006</v>
      </c>
      <c r="C117" s="29" t="s">
        <v>1007</v>
      </c>
      <c r="D117" s="29" t="s">
        <v>1008</v>
      </c>
      <c r="E117" s="29" t="s">
        <v>1009</v>
      </c>
      <c r="F117" s="32">
        <v>4318</v>
      </c>
      <c r="G117" t="s">
        <v>531</v>
      </c>
    </row>
    <row r="118" spans="1:7" ht="15">
      <c r="A118" s="29" t="s">
        <v>717</v>
      </c>
      <c r="B118" s="29" t="s">
        <v>1010</v>
      </c>
      <c r="C118" s="29" t="s">
        <v>1011</v>
      </c>
      <c r="D118" s="29" t="s">
        <v>632</v>
      </c>
      <c r="E118" s="29" t="s">
        <v>1012</v>
      </c>
      <c r="F118" s="32">
        <v>4157</v>
      </c>
      <c r="G118" t="s">
        <v>531</v>
      </c>
    </row>
    <row r="119" spans="1:7" ht="15">
      <c r="A119" s="29" t="s">
        <v>717</v>
      </c>
      <c r="B119" s="29" t="s">
        <v>1013</v>
      </c>
      <c r="C119" s="29" t="s">
        <v>1014</v>
      </c>
      <c r="D119" s="29" t="s">
        <v>583</v>
      </c>
      <c r="E119" s="29" t="s">
        <v>565</v>
      </c>
      <c r="F119" s="32">
        <v>4317</v>
      </c>
      <c r="G119" t="s">
        <v>531</v>
      </c>
    </row>
    <row r="120" spans="1:7" ht="15">
      <c r="A120" s="29" t="s">
        <v>717</v>
      </c>
      <c r="B120" s="29" t="s">
        <v>1015</v>
      </c>
      <c r="C120" s="29" t="s">
        <v>1016</v>
      </c>
      <c r="D120" s="29" t="s">
        <v>956</v>
      </c>
      <c r="E120" s="29" t="s">
        <v>1017</v>
      </c>
      <c r="F120" s="32">
        <v>4207</v>
      </c>
      <c r="G120" t="s">
        <v>531</v>
      </c>
    </row>
    <row r="121" spans="1:7" ht="15">
      <c r="A121" s="29" t="s">
        <v>717</v>
      </c>
      <c r="B121" s="29" t="s">
        <v>1018</v>
      </c>
      <c r="C121" s="29" t="s">
        <v>1019</v>
      </c>
      <c r="D121" s="29" t="s">
        <v>636</v>
      </c>
      <c r="E121" s="29" t="s">
        <v>637</v>
      </c>
      <c r="F121" s="32">
        <v>4279</v>
      </c>
      <c r="G121" t="s">
        <v>531</v>
      </c>
    </row>
    <row r="122" spans="1:7" ht="15">
      <c r="A122" s="29" t="s">
        <v>717</v>
      </c>
      <c r="B122" s="29" t="s">
        <v>1020</v>
      </c>
      <c r="C122" s="29" t="s">
        <v>1021</v>
      </c>
      <c r="D122" s="29" t="s">
        <v>529</v>
      </c>
      <c r="E122" s="29" t="s">
        <v>1022</v>
      </c>
      <c r="F122" s="32">
        <v>4209</v>
      </c>
      <c r="G122" t="s">
        <v>531</v>
      </c>
    </row>
    <row r="123" spans="1:7" ht="15">
      <c r="A123" s="29" t="s">
        <v>717</v>
      </c>
      <c r="B123" s="29" t="s">
        <v>1023</v>
      </c>
      <c r="C123" s="29" t="s">
        <v>1024</v>
      </c>
      <c r="D123" s="29" t="s">
        <v>636</v>
      </c>
      <c r="E123" s="29" t="s">
        <v>1025</v>
      </c>
      <c r="F123" s="32">
        <v>4279</v>
      </c>
      <c r="G123" t="s">
        <v>531</v>
      </c>
    </row>
    <row r="124" spans="1:7" ht="15">
      <c r="A124" s="29" t="s">
        <v>717</v>
      </c>
      <c r="B124" s="29" t="s">
        <v>1026</v>
      </c>
      <c r="C124" s="29" t="s">
        <v>1027</v>
      </c>
      <c r="D124" s="29" t="s">
        <v>556</v>
      </c>
      <c r="E124" s="29" t="s">
        <v>1028</v>
      </c>
      <c r="F124" s="32">
        <v>4205</v>
      </c>
      <c r="G124" t="s">
        <v>531</v>
      </c>
    </row>
    <row r="125" spans="1:7" ht="15">
      <c r="A125" s="29" t="s">
        <v>717</v>
      </c>
      <c r="B125" s="29" t="s">
        <v>1029</v>
      </c>
      <c r="C125" s="29" t="s">
        <v>1030</v>
      </c>
      <c r="D125" s="29" t="s">
        <v>556</v>
      </c>
      <c r="E125" s="29" t="s">
        <v>1031</v>
      </c>
      <c r="F125" s="32">
        <v>4205</v>
      </c>
      <c r="G125" t="s">
        <v>531</v>
      </c>
    </row>
    <row r="126" spans="1:7" ht="15">
      <c r="A126" s="29" t="s">
        <v>717</v>
      </c>
      <c r="B126" s="29" t="s">
        <v>1032</v>
      </c>
      <c r="C126" s="29" t="s">
        <v>1033</v>
      </c>
      <c r="D126" s="29" t="s">
        <v>1034</v>
      </c>
      <c r="E126" s="29" t="s">
        <v>1035</v>
      </c>
      <c r="F126" s="32">
        <v>4229</v>
      </c>
      <c r="G126" t="s">
        <v>531</v>
      </c>
    </row>
    <row r="127" spans="1:7" ht="15">
      <c r="A127" s="29" t="s">
        <v>717</v>
      </c>
      <c r="B127" s="29" t="s">
        <v>1036</v>
      </c>
      <c r="C127" s="29" t="s">
        <v>1037</v>
      </c>
      <c r="D127" s="29" t="s">
        <v>1038</v>
      </c>
      <c r="E127" s="29" t="s">
        <v>1039</v>
      </c>
      <c r="F127" s="32">
        <v>4158</v>
      </c>
      <c r="G127" t="s">
        <v>531</v>
      </c>
    </row>
    <row r="128" spans="1:7" ht="15">
      <c r="A128" s="29" t="s">
        <v>717</v>
      </c>
      <c r="B128" s="29" t="s">
        <v>1040</v>
      </c>
      <c r="C128" s="29" t="s">
        <v>1041</v>
      </c>
      <c r="D128" s="29" t="s">
        <v>621</v>
      </c>
      <c r="E128" s="29" t="s">
        <v>1042</v>
      </c>
      <c r="F128" s="32">
        <v>4318</v>
      </c>
      <c r="G128" t="s">
        <v>531</v>
      </c>
    </row>
    <row r="129" spans="1:7" ht="15">
      <c r="A129" s="29" t="s">
        <v>717</v>
      </c>
      <c r="B129" s="29" t="s">
        <v>1043</v>
      </c>
      <c r="C129" s="29" t="s">
        <v>1044</v>
      </c>
      <c r="D129" s="29" t="s">
        <v>614</v>
      </c>
      <c r="E129" s="29" t="s">
        <v>1045</v>
      </c>
      <c r="F129" s="32">
        <v>4319</v>
      </c>
      <c r="G129" t="s">
        <v>531</v>
      </c>
    </row>
    <row r="130" spans="1:7" ht="15">
      <c r="A130" s="29" t="s">
        <v>717</v>
      </c>
      <c r="B130" s="29" t="s">
        <v>1046</v>
      </c>
      <c r="C130" s="29" t="s">
        <v>1047</v>
      </c>
      <c r="D130" s="29" t="s">
        <v>1048</v>
      </c>
      <c r="E130" s="29" t="s">
        <v>1049</v>
      </c>
      <c r="F130" s="32">
        <v>4229</v>
      </c>
      <c r="G130" t="s">
        <v>531</v>
      </c>
    </row>
    <row r="131" spans="1:7" ht="15">
      <c r="A131" s="29" t="s">
        <v>717</v>
      </c>
      <c r="B131" s="29" t="s">
        <v>1050</v>
      </c>
      <c r="C131" s="29" t="s">
        <v>1051</v>
      </c>
      <c r="D131" s="29" t="s">
        <v>1052</v>
      </c>
      <c r="E131" s="29" t="s">
        <v>1053</v>
      </c>
      <c r="F131" s="32">
        <v>4315</v>
      </c>
      <c r="G131" t="s">
        <v>531</v>
      </c>
    </row>
    <row r="132" spans="1:7" ht="30">
      <c r="A132" s="29" t="s">
        <v>717</v>
      </c>
      <c r="B132" s="29" t="s">
        <v>1054</v>
      </c>
      <c r="C132" s="29" t="s">
        <v>1055</v>
      </c>
      <c r="D132" s="29" t="s">
        <v>1056</v>
      </c>
      <c r="E132" s="29" t="s">
        <v>1057</v>
      </c>
      <c r="F132" s="32">
        <v>4178</v>
      </c>
      <c r="G132" t="s">
        <v>531</v>
      </c>
    </row>
    <row r="133" spans="1:7" ht="15">
      <c r="A133" s="29" t="s">
        <v>717</v>
      </c>
      <c r="B133" s="29" t="s">
        <v>1058</v>
      </c>
      <c r="C133" s="29" t="s">
        <v>1059</v>
      </c>
      <c r="D133" s="29" t="s">
        <v>564</v>
      </c>
      <c r="E133" s="29" t="s">
        <v>1060</v>
      </c>
      <c r="F133" s="32">
        <v>4317</v>
      </c>
      <c r="G133" t="s">
        <v>531</v>
      </c>
    </row>
    <row r="134" spans="1:7" ht="15">
      <c r="A134" s="29" t="s">
        <v>717</v>
      </c>
      <c r="B134" s="29" t="s">
        <v>1061</v>
      </c>
      <c r="C134" s="29" t="s">
        <v>1062</v>
      </c>
      <c r="D134" s="29" t="s">
        <v>591</v>
      </c>
      <c r="E134" s="29" t="s">
        <v>1063</v>
      </c>
      <c r="F134" s="32">
        <v>4277</v>
      </c>
      <c r="G134" t="s">
        <v>531</v>
      </c>
    </row>
    <row r="135" spans="1:7" ht="15">
      <c r="A135" s="29" t="s">
        <v>717</v>
      </c>
      <c r="B135" s="29" t="s">
        <v>1064</v>
      </c>
      <c r="C135" s="29" t="s">
        <v>1065</v>
      </c>
      <c r="D135" s="29" t="s">
        <v>1066</v>
      </c>
      <c r="E135" s="29" t="s">
        <v>1067</v>
      </c>
      <c r="F135" s="32">
        <v>4155</v>
      </c>
      <c r="G135" t="s">
        <v>531</v>
      </c>
    </row>
    <row r="136" spans="1:7" ht="15">
      <c r="A136" s="29" t="s">
        <v>717</v>
      </c>
      <c r="B136" s="29" t="s">
        <v>1068</v>
      </c>
      <c r="C136" s="29" t="s">
        <v>1069</v>
      </c>
      <c r="D136" s="29" t="s">
        <v>1070</v>
      </c>
      <c r="E136" s="29" t="s">
        <v>1071</v>
      </c>
      <c r="F136" s="32">
        <v>4107</v>
      </c>
      <c r="G136" t="s">
        <v>531</v>
      </c>
    </row>
    <row r="137" spans="1:7" ht="15">
      <c r="A137" s="29" t="s">
        <v>717</v>
      </c>
      <c r="B137" s="29" t="s">
        <v>1072</v>
      </c>
      <c r="C137" s="29" t="s">
        <v>1073</v>
      </c>
      <c r="D137" s="29" t="s">
        <v>560</v>
      </c>
      <c r="E137" s="29" t="s">
        <v>1074</v>
      </c>
      <c r="F137" s="32">
        <v>4209</v>
      </c>
      <c r="G137" t="s">
        <v>531</v>
      </c>
    </row>
    <row r="138" spans="1:7" ht="15">
      <c r="A138" s="29" t="s">
        <v>717</v>
      </c>
      <c r="B138" s="29" t="s">
        <v>1075</v>
      </c>
      <c r="C138" s="29" t="s">
        <v>1076</v>
      </c>
      <c r="D138" s="29" t="s">
        <v>1077</v>
      </c>
      <c r="E138" s="29" t="s">
        <v>1078</v>
      </c>
      <c r="F138" s="32">
        <v>4329</v>
      </c>
      <c r="G138" t="s">
        <v>531</v>
      </c>
    </row>
    <row r="139" spans="1:7" ht="15">
      <c r="A139" s="29" t="s">
        <v>717</v>
      </c>
      <c r="B139" s="29" t="s">
        <v>1079</v>
      </c>
      <c r="C139" s="29" t="s">
        <v>1080</v>
      </c>
      <c r="D139" s="29" t="s">
        <v>1056</v>
      </c>
      <c r="E139" s="29" t="s">
        <v>1081</v>
      </c>
      <c r="F139" s="32">
        <v>4178</v>
      </c>
      <c r="G139" t="s">
        <v>531</v>
      </c>
    </row>
    <row r="140" spans="1:7" ht="15">
      <c r="A140" s="29" t="s">
        <v>717</v>
      </c>
      <c r="B140" s="29" t="s">
        <v>1082</v>
      </c>
      <c r="C140" s="29" t="s">
        <v>1083</v>
      </c>
      <c r="D140" s="29" t="s">
        <v>989</v>
      </c>
      <c r="E140" s="29" t="s">
        <v>1084</v>
      </c>
      <c r="F140" s="32">
        <v>4159</v>
      </c>
      <c r="G140" t="s">
        <v>531</v>
      </c>
    </row>
    <row r="141" spans="1:7" ht="15">
      <c r="A141" s="29" t="s">
        <v>717</v>
      </c>
      <c r="B141" s="29" t="s">
        <v>1085</v>
      </c>
      <c r="C141" s="29" t="s">
        <v>1086</v>
      </c>
      <c r="D141" s="29" t="s">
        <v>587</v>
      </c>
      <c r="E141" s="29" t="s">
        <v>1087</v>
      </c>
      <c r="F141" s="32">
        <v>4289</v>
      </c>
      <c r="G141" t="s">
        <v>531</v>
      </c>
    </row>
    <row r="142" spans="1:7" ht="15">
      <c r="A142" s="29" t="s">
        <v>717</v>
      </c>
      <c r="B142" s="29" t="s">
        <v>1088</v>
      </c>
      <c r="C142" s="29" t="s">
        <v>1089</v>
      </c>
      <c r="D142" s="29" t="s">
        <v>1090</v>
      </c>
      <c r="E142" s="29" t="s">
        <v>1091</v>
      </c>
      <c r="F142" s="32">
        <v>4288</v>
      </c>
      <c r="G142" t="s">
        <v>531</v>
      </c>
    </row>
    <row r="143" spans="1:7" ht="15">
      <c r="A143" s="29" t="s">
        <v>717</v>
      </c>
      <c r="B143" s="29" t="s">
        <v>1092</v>
      </c>
      <c r="C143" s="29" t="s">
        <v>1093</v>
      </c>
      <c r="D143" s="29" t="s">
        <v>632</v>
      </c>
      <c r="E143" s="29" t="s">
        <v>1094</v>
      </c>
      <c r="F143" s="32">
        <v>4157</v>
      </c>
      <c r="G143" t="s">
        <v>531</v>
      </c>
    </row>
    <row r="144" spans="1:7" ht="15">
      <c r="A144" s="29" t="s">
        <v>717</v>
      </c>
      <c r="B144" s="29" t="s">
        <v>1095</v>
      </c>
      <c r="C144" s="29" t="s">
        <v>1096</v>
      </c>
      <c r="D144" s="29" t="s">
        <v>1077</v>
      </c>
      <c r="E144" s="29" t="s">
        <v>1097</v>
      </c>
      <c r="F144" s="32">
        <v>4329</v>
      </c>
      <c r="G144" t="s">
        <v>531</v>
      </c>
    </row>
    <row r="145" spans="1:7" ht="15">
      <c r="A145" s="29" t="s">
        <v>717</v>
      </c>
      <c r="B145" s="29" t="s">
        <v>1098</v>
      </c>
      <c r="C145" s="29" t="s">
        <v>1099</v>
      </c>
      <c r="D145" s="29" t="s">
        <v>1100</v>
      </c>
      <c r="E145" s="29" t="s">
        <v>1101</v>
      </c>
      <c r="F145" s="32">
        <v>4109</v>
      </c>
      <c r="G145" t="s">
        <v>531</v>
      </c>
    </row>
    <row r="146" spans="1:7" ht="15">
      <c r="A146" s="29" t="s">
        <v>717</v>
      </c>
      <c r="B146" s="29" t="s">
        <v>1102</v>
      </c>
      <c r="C146" s="29" t="s">
        <v>1103</v>
      </c>
      <c r="D146" s="29" t="s">
        <v>1090</v>
      </c>
      <c r="E146" s="29" t="s">
        <v>1104</v>
      </c>
      <c r="F146" s="32">
        <v>4288</v>
      </c>
      <c r="G146" t="s">
        <v>531</v>
      </c>
    </row>
    <row r="147" spans="1:7" ht="15">
      <c r="A147" s="29" t="s">
        <v>717</v>
      </c>
      <c r="B147" s="29" t="s">
        <v>1105</v>
      </c>
      <c r="C147" s="29" t="s">
        <v>1106</v>
      </c>
      <c r="D147" s="29" t="s">
        <v>971</v>
      </c>
      <c r="E147" s="29" t="s">
        <v>1107</v>
      </c>
      <c r="F147" s="32">
        <v>4347</v>
      </c>
      <c r="G147" t="s">
        <v>531</v>
      </c>
    </row>
    <row r="148" spans="1:7" ht="15">
      <c r="A148" s="29" t="s">
        <v>717</v>
      </c>
      <c r="B148" s="29" t="s">
        <v>1108</v>
      </c>
      <c r="C148" s="29" t="s">
        <v>1109</v>
      </c>
      <c r="D148" s="29" t="s">
        <v>552</v>
      </c>
      <c r="E148" s="29" t="s">
        <v>553</v>
      </c>
      <c r="F148" s="32">
        <v>4129</v>
      </c>
      <c r="G148" t="s">
        <v>531</v>
      </c>
    </row>
    <row r="149" spans="1:7" ht="15">
      <c r="A149" s="29" t="s">
        <v>717</v>
      </c>
      <c r="B149" s="29" t="s">
        <v>1110</v>
      </c>
      <c r="C149" s="29" t="s">
        <v>1111</v>
      </c>
      <c r="D149" s="29" t="s">
        <v>1112</v>
      </c>
      <c r="E149" s="29" t="s">
        <v>1113</v>
      </c>
      <c r="F149" s="32">
        <v>4109</v>
      </c>
      <c r="G149" t="s">
        <v>531</v>
      </c>
    </row>
    <row r="150" spans="1:7" ht="15">
      <c r="A150" s="29" t="s">
        <v>717</v>
      </c>
      <c r="B150" s="29" t="s">
        <v>1114</v>
      </c>
      <c r="C150" s="29" t="s">
        <v>1115</v>
      </c>
      <c r="D150" s="29" t="s">
        <v>1116</v>
      </c>
      <c r="E150" s="29" t="s">
        <v>1117</v>
      </c>
      <c r="F150" s="32">
        <v>4277</v>
      </c>
      <c r="G150" t="s">
        <v>531</v>
      </c>
    </row>
    <row r="151" spans="1:7" ht="15">
      <c r="A151" s="29" t="s">
        <v>717</v>
      </c>
      <c r="B151" s="29" t="s">
        <v>1118</v>
      </c>
      <c r="C151" s="29" t="s">
        <v>1119</v>
      </c>
      <c r="D151" s="29" t="s">
        <v>1120</v>
      </c>
      <c r="E151" s="29" t="s">
        <v>1121</v>
      </c>
      <c r="F151" s="32">
        <v>4299</v>
      </c>
      <c r="G151" t="s">
        <v>531</v>
      </c>
    </row>
    <row r="152" spans="1:7" ht="15">
      <c r="A152" s="29" t="s">
        <v>717</v>
      </c>
      <c r="B152" s="29" t="s">
        <v>1122</v>
      </c>
      <c r="C152" s="29" t="s">
        <v>1123</v>
      </c>
      <c r="D152" s="29" t="s">
        <v>534</v>
      </c>
      <c r="E152" s="29" t="s">
        <v>1124</v>
      </c>
      <c r="F152" s="32">
        <v>4205</v>
      </c>
      <c r="G152" t="s">
        <v>531</v>
      </c>
    </row>
    <row r="153" spans="1:7" ht="15">
      <c r="A153" s="29" t="s">
        <v>717</v>
      </c>
      <c r="B153" s="29" t="s">
        <v>1125</v>
      </c>
      <c r="C153" s="29" t="s">
        <v>1126</v>
      </c>
      <c r="D153" s="29" t="s">
        <v>1127</v>
      </c>
      <c r="E153" s="29" t="s">
        <v>1128</v>
      </c>
      <c r="F153" s="32">
        <v>4316</v>
      </c>
      <c r="G153" t="s">
        <v>531</v>
      </c>
    </row>
    <row r="154" spans="1:7" ht="15">
      <c r="A154" s="29" t="s">
        <v>717</v>
      </c>
      <c r="B154" s="29" t="s">
        <v>1129</v>
      </c>
      <c r="C154" s="29" t="s">
        <v>1130</v>
      </c>
      <c r="D154" s="29" t="s">
        <v>1131</v>
      </c>
      <c r="E154" s="29" t="s">
        <v>1132</v>
      </c>
      <c r="F154" s="32">
        <v>4103</v>
      </c>
      <c r="G154" t="s">
        <v>531</v>
      </c>
    </row>
    <row r="155" spans="1:7" ht="15">
      <c r="A155" s="29" t="s">
        <v>717</v>
      </c>
      <c r="B155" s="29" t="s">
        <v>1133</v>
      </c>
      <c r="C155" s="29" t="s">
        <v>1134</v>
      </c>
      <c r="D155" s="29" t="s">
        <v>552</v>
      </c>
      <c r="E155" s="29" t="s">
        <v>1135</v>
      </c>
      <c r="F155" s="32">
        <v>4129</v>
      </c>
      <c r="G155" t="s">
        <v>531</v>
      </c>
    </row>
    <row r="156" spans="1:7" ht="15">
      <c r="A156" s="29" t="s">
        <v>717</v>
      </c>
      <c r="B156" s="29" t="s">
        <v>1136</v>
      </c>
      <c r="C156" s="29" t="s">
        <v>1137</v>
      </c>
      <c r="D156" s="29" t="s">
        <v>621</v>
      </c>
      <c r="E156" s="29" t="s">
        <v>1138</v>
      </c>
      <c r="F156" s="32">
        <v>4318</v>
      </c>
      <c r="G156" t="s">
        <v>531</v>
      </c>
    </row>
    <row r="157" spans="1:7" ht="15">
      <c r="A157" s="29" t="s">
        <v>717</v>
      </c>
      <c r="B157" s="29" t="s">
        <v>1139</v>
      </c>
      <c r="C157" s="29" t="s">
        <v>1140</v>
      </c>
      <c r="D157" s="29" t="s">
        <v>1141</v>
      </c>
      <c r="E157" s="29" t="s">
        <v>1142</v>
      </c>
      <c r="F157" s="32">
        <v>4349</v>
      </c>
      <c r="G157" t="s">
        <v>531</v>
      </c>
    </row>
    <row r="158" spans="1:7" ht="15">
      <c r="A158" s="29" t="s">
        <v>717</v>
      </c>
      <c r="B158" s="29" t="s">
        <v>1143</v>
      </c>
      <c r="C158" s="29" t="s">
        <v>1144</v>
      </c>
      <c r="D158" s="29" t="s">
        <v>1052</v>
      </c>
      <c r="E158" s="29" t="s">
        <v>1145</v>
      </c>
      <c r="F158" s="32">
        <v>4315</v>
      </c>
      <c r="G158" t="s">
        <v>531</v>
      </c>
    </row>
    <row r="159" spans="1:7" ht="15">
      <c r="A159" s="29" t="s">
        <v>717</v>
      </c>
      <c r="B159" s="29" t="s">
        <v>1146</v>
      </c>
      <c r="C159" s="29" t="s">
        <v>1147</v>
      </c>
      <c r="D159" s="29" t="s">
        <v>560</v>
      </c>
      <c r="E159" s="29" t="s">
        <v>1148</v>
      </c>
      <c r="F159" s="32">
        <v>4209</v>
      </c>
      <c r="G159" t="s">
        <v>531</v>
      </c>
    </row>
    <row r="160" spans="1:7" ht="15">
      <c r="A160" s="29" t="s">
        <v>717</v>
      </c>
      <c r="B160" s="29" t="s">
        <v>1149</v>
      </c>
      <c r="C160" s="29" t="s">
        <v>1150</v>
      </c>
      <c r="D160" s="29" t="s">
        <v>989</v>
      </c>
      <c r="E160" s="29" t="s">
        <v>1151</v>
      </c>
      <c r="F160" s="32">
        <v>4159</v>
      </c>
      <c r="G160" t="s">
        <v>531</v>
      </c>
    </row>
    <row r="161" spans="1:7" ht="15">
      <c r="A161" s="29" t="s">
        <v>717</v>
      </c>
      <c r="B161" s="29" t="s">
        <v>1152</v>
      </c>
      <c r="C161" s="29" t="s">
        <v>1153</v>
      </c>
      <c r="D161" s="29" t="s">
        <v>1056</v>
      </c>
      <c r="E161" s="29" t="s">
        <v>1154</v>
      </c>
      <c r="F161" s="32">
        <v>4178</v>
      </c>
      <c r="G161" t="s">
        <v>531</v>
      </c>
    </row>
    <row r="162" spans="1:7" ht="15">
      <c r="A162" s="29" t="s">
        <v>717</v>
      </c>
      <c r="B162" s="29" t="s">
        <v>1155</v>
      </c>
      <c r="C162" s="29" t="s">
        <v>1156</v>
      </c>
      <c r="D162" s="29" t="s">
        <v>1066</v>
      </c>
      <c r="E162" s="29" t="s">
        <v>1157</v>
      </c>
      <c r="F162" s="32">
        <v>4155</v>
      </c>
      <c r="G162" t="s">
        <v>531</v>
      </c>
    </row>
    <row r="163" spans="1:7" ht="15">
      <c r="A163" s="29" t="s">
        <v>717</v>
      </c>
      <c r="B163" s="29" t="s">
        <v>1158</v>
      </c>
      <c r="C163" s="29" t="s">
        <v>1159</v>
      </c>
      <c r="D163" s="29" t="s">
        <v>1160</v>
      </c>
      <c r="E163" s="29" t="s">
        <v>1161</v>
      </c>
      <c r="F163" s="32">
        <v>4356</v>
      </c>
      <c r="G163" t="s">
        <v>531</v>
      </c>
    </row>
    <row r="164" spans="1:7" ht="15">
      <c r="A164" s="29" t="s">
        <v>717</v>
      </c>
      <c r="B164" s="29" t="s">
        <v>1162</v>
      </c>
      <c r="C164" s="29" t="s">
        <v>1163</v>
      </c>
      <c r="D164" s="29" t="s">
        <v>1164</v>
      </c>
      <c r="E164" s="29" t="s">
        <v>1165</v>
      </c>
      <c r="F164" s="32">
        <v>4159</v>
      </c>
      <c r="G164" t="s">
        <v>531</v>
      </c>
    </row>
    <row r="165" spans="1:7" ht="15">
      <c r="A165" s="29" t="s">
        <v>717</v>
      </c>
      <c r="B165" s="29" t="s">
        <v>1166</v>
      </c>
      <c r="C165" s="29" t="s">
        <v>1167</v>
      </c>
      <c r="D165" s="29" t="s">
        <v>1038</v>
      </c>
      <c r="E165" s="29" t="s">
        <v>1168</v>
      </c>
      <c r="F165" s="32">
        <v>4158</v>
      </c>
      <c r="G165" t="s">
        <v>531</v>
      </c>
    </row>
    <row r="166" spans="1:7" ht="15">
      <c r="A166" s="29" t="s">
        <v>717</v>
      </c>
      <c r="B166" s="29" t="s">
        <v>1169</v>
      </c>
      <c r="C166" s="29" t="s">
        <v>1170</v>
      </c>
      <c r="D166" s="29" t="s">
        <v>1052</v>
      </c>
      <c r="E166" s="29" t="s">
        <v>1171</v>
      </c>
      <c r="F166" s="32">
        <v>4315</v>
      </c>
      <c r="G166" t="s">
        <v>531</v>
      </c>
    </row>
    <row r="167" spans="1:7" ht="15">
      <c r="A167" s="29" t="s">
        <v>717</v>
      </c>
      <c r="B167" s="29" t="s">
        <v>1172</v>
      </c>
      <c r="C167" s="29" t="s">
        <v>1173</v>
      </c>
      <c r="D167" s="29" t="s">
        <v>1034</v>
      </c>
      <c r="E167" s="29" t="s">
        <v>1174</v>
      </c>
      <c r="F167" s="32">
        <v>4229</v>
      </c>
      <c r="G167" t="s">
        <v>531</v>
      </c>
    </row>
    <row r="168" spans="1:7" ht="15">
      <c r="A168" s="29" t="s">
        <v>717</v>
      </c>
      <c r="B168" s="29" t="s">
        <v>1175</v>
      </c>
      <c r="C168" s="29" t="s">
        <v>1176</v>
      </c>
      <c r="D168" s="29" t="s">
        <v>1177</v>
      </c>
      <c r="E168" s="29" t="s">
        <v>1178</v>
      </c>
      <c r="F168" s="32">
        <v>4758</v>
      </c>
      <c r="G168" t="s">
        <v>1179</v>
      </c>
    </row>
    <row r="169" spans="1:7" ht="15">
      <c r="A169" s="29" t="s">
        <v>717</v>
      </c>
      <c r="B169" s="29" t="s">
        <v>1180</v>
      </c>
      <c r="C169" s="29" t="s">
        <v>1181</v>
      </c>
      <c r="D169" s="29" t="s">
        <v>1182</v>
      </c>
      <c r="E169" s="29" t="s">
        <v>1183</v>
      </c>
      <c r="F169" s="32">
        <v>4575</v>
      </c>
      <c r="G169" t="s">
        <v>1184</v>
      </c>
    </row>
    <row r="170" spans="1:7" ht="15">
      <c r="A170" s="29" t="s">
        <v>717</v>
      </c>
      <c r="B170" s="29" t="s">
        <v>1185</v>
      </c>
      <c r="C170" s="29" t="s">
        <v>1186</v>
      </c>
      <c r="D170" s="29" t="s">
        <v>1187</v>
      </c>
      <c r="E170" s="29" t="s">
        <v>1188</v>
      </c>
      <c r="F170" s="32">
        <v>4509</v>
      </c>
      <c r="G170" t="s">
        <v>1189</v>
      </c>
    </row>
    <row r="171" spans="1:7" ht="15">
      <c r="A171" s="29" t="s">
        <v>717</v>
      </c>
      <c r="B171" s="29" t="s">
        <v>1190</v>
      </c>
      <c r="C171" s="29" t="s">
        <v>1191</v>
      </c>
      <c r="D171" s="29" t="s">
        <v>1192</v>
      </c>
      <c r="E171" s="29" t="s">
        <v>1193</v>
      </c>
      <c r="F171" s="32">
        <v>4827</v>
      </c>
      <c r="G171" t="s">
        <v>1194</v>
      </c>
    </row>
    <row r="172" spans="1:7" ht="30">
      <c r="A172" s="29" t="s">
        <v>717</v>
      </c>
      <c r="B172" s="29" t="s">
        <v>1195</v>
      </c>
      <c r="C172" s="29" t="s">
        <v>1196</v>
      </c>
      <c r="D172" s="29" t="s">
        <v>1197</v>
      </c>
      <c r="E172" s="29" t="s">
        <v>1198</v>
      </c>
      <c r="F172" s="32">
        <v>4416</v>
      </c>
      <c r="G172" t="s">
        <v>1199</v>
      </c>
    </row>
    <row r="173" spans="1:7" ht="15">
      <c r="A173" s="29" t="s">
        <v>717</v>
      </c>
      <c r="B173" s="29" t="s">
        <v>1200</v>
      </c>
      <c r="C173" s="29" t="s">
        <v>1201</v>
      </c>
      <c r="D173" s="29" t="s">
        <v>1197</v>
      </c>
      <c r="E173" s="29" t="s">
        <v>1202</v>
      </c>
      <c r="F173" s="32">
        <v>4416</v>
      </c>
      <c r="G173" t="s">
        <v>1199</v>
      </c>
    </row>
    <row r="174" spans="1:7" ht="15">
      <c r="A174" s="29" t="s">
        <v>717</v>
      </c>
      <c r="B174" s="29" t="s">
        <v>1203</v>
      </c>
      <c r="C174" s="29" t="s">
        <v>1204</v>
      </c>
      <c r="D174" s="29" t="s">
        <v>1197</v>
      </c>
      <c r="E174" s="29" t="s">
        <v>1205</v>
      </c>
      <c r="F174" s="32">
        <v>4416</v>
      </c>
      <c r="G174" t="s">
        <v>1199</v>
      </c>
    </row>
    <row r="175" spans="1:7" ht="15">
      <c r="A175" s="29" t="s">
        <v>717</v>
      </c>
      <c r="B175" s="29" t="s">
        <v>1206</v>
      </c>
      <c r="C175" s="29" t="s">
        <v>1207</v>
      </c>
      <c r="D175" s="29" t="s">
        <v>1197</v>
      </c>
      <c r="E175" s="29" t="s">
        <v>1208</v>
      </c>
      <c r="F175" s="32">
        <v>4416</v>
      </c>
      <c r="G175" t="s">
        <v>1199</v>
      </c>
    </row>
    <row r="176" spans="1:7" ht="15">
      <c r="A176" s="29" t="s">
        <v>717</v>
      </c>
      <c r="B176" s="29" t="s">
        <v>1209</v>
      </c>
      <c r="C176" s="29" t="s">
        <v>1210</v>
      </c>
      <c r="D176" s="29" t="s">
        <v>893</v>
      </c>
      <c r="E176" s="29" t="s">
        <v>1211</v>
      </c>
      <c r="F176" s="32">
        <v>4420</v>
      </c>
      <c r="G176" t="s">
        <v>895</v>
      </c>
    </row>
    <row r="177" spans="1:7" ht="15">
      <c r="A177" s="29" t="s">
        <v>717</v>
      </c>
      <c r="B177" s="29" t="s">
        <v>1212</v>
      </c>
      <c r="C177" s="29" t="s">
        <v>1213</v>
      </c>
      <c r="D177" s="29" t="s">
        <v>1214</v>
      </c>
      <c r="E177" s="29" t="s">
        <v>1188</v>
      </c>
      <c r="F177" s="32">
        <v>4862</v>
      </c>
      <c r="G177" t="s">
        <v>1215</v>
      </c>
    </row>
    <row r="178" spans="1:7" ht="15">
      <c r="A178" s="29" t="s">
        <v>717</v>
      </c>
      <c r="B178" s="29" t="s">
        <v>1216</v>
      </c>
      <c r="C178" s="29" t="s">
        <v>1217</v>
      </c>
      <c r="D178" s="29" t="s">
        <v>1218</v>
      </c>
      <c r="E178" s="29" t="s">
        <v>1219</v>
      </c>
      <c r="F178" s="32">
        <v>4769</v>
      </c>
      <c r="G178" t="s">
        <v>1220</v>
      </c>
    </row>
    <row r="179" spans="1:7" ht="15">
      <c r="A179" s="29" t="s">
        <v>717</v>
      </c>
      <c r="B179" s="29" t="s">
        <v>1221</v>
      </c>
      <c r="C179" s="29" t="s">
        <v>1222</v>
      </c>
      <c r="D179" s="29" t="s">
        <v>1223</v>
      </c>
      <c r="E179" s="29" t="s">
        <v>1224</v>
      </c>
      <c r="F179" s="32">
        <v>4688</v>
      </c>
      <c r="G179" t="s">
        <v>1225</v>
      </c>
    </row>
    <row r="180" spans="1:7" ht="15">
      <c r="A180" s="29" t="s">
        <v>717</v>
      </c>
      <c r="B180" s="29" t="s">
        <v>1226</v>
      </c>
      <c r="C180" s="29" t="s">
        <v>1227</v>
      </c>
      <c r="D180" s="29" t="s">
        <v>1228</v>
      </c>
      <c r="E180" s="29" t="s">
        <v>1229</v>
      </c>
      <c r="F180" s="32">
        <v>4657</v>
      </c>
      <c r="G180" t="s">
        <v>1230</v>
      </c>
    </row>
    <row r="181" spans="1:7" ht="15">
      <c r="A181" s="29" t="s">
        <v>717</v>
      </c>
      <c r="B181" s="29" t="s">
        <v>1231</v>
      </c>
      <c r="C181" s="29" t="s">
        <v>1232</v>
      </c>
      <c r="D181" s="29" t="s">
        <v>1233</v>
      </c>
      <c r="E181" s="29" t="s">
        <v>1128</v>
      </c>
      <c r="F181" s="32">
        <v>4683</v>
      </c>
      <c r="G181" t="s">
        <v>1234</v>
      </c>
    </row>
    <row r="182" spans="1:7" ht="15">
      <c r="A182" s="29" t="s">
        <v>717</v>
      </c>
      <c r="B182" s="29" t="s">
        <v>1235</v>
      </c>
      <c r="C182" s="29" t="s">
        <v>1236</v>
      </c>
      <c r="D182" s="30" t="s">
        <v>1237</v>
      </c>
      <c r="E182" s="29" t="s">
        <v>1238</v>
      </c>
      <c r="F182" s="32">
        <v>4668</v>
      </c>
      <c r="G182" t="s">
        <v>1239</v>
      </c>
    </row>
    <row r="183" spans="1:7" ht="15">
      <c r="A183" s="29" t="s">
        <v>717</v>
      </c>
      <c r="B183" s="29" t="s">
        <v>1240</v>
      </c>
      <c r="C183" s="29" t="s">
        <v>1241</v>
      </c>
      <c r="D183" s="29" t="s">
        <v>1182</v>
      </c>
      <c r="E183" s="29" t="s">
        <v>1242</v>
      </c>
      <c r="F183" s="32">
        <v>4575</v>
      </c>
      <c r="G183" t="s">
        <v>1184</v>
      </c>
    </row>
    <row r="184" spans="1:7" ht="15">
      <c r="A184" s="29" t="s">
        <v>717</v>
      </c>
      <c r="B184" s="29" t="s">
        <v>1243</v>
      </c>
      <c r="C184" s="29" t="s">
        <v>1244</v>
      </c>
      <c r="D184" s="30" t="s">
        <v>1245</v>
      </c>
      <c r="E184" s="29" t="s">
        <v>1246</v>
      </c>
      <c r="F184" s="32">
        <v>4552</v>
      </c>
      <c r="G184" t="s">
        <v>1247</v>
      </c>
    </row>
    <row r="185" spans="1:7" ht="15">
      <c r="A185" s="29" t="s">
        <v>717</v>
      </c>
      <c r="B185" s="29" t="s">
        <v>1248</v>
      </c>
      <c r="C185" s="29" t="s">
        <v>1249</v>
      </c>
      <c r="D185" s="30" t="s">
        <v>1250</v>
      </c>
      <c r="E185" s="29" t="s">
        <v>1251</v>
      </c>
      <c r="F185" s="32">
        <v>4769</v>
      </c>
      <c r="G185" t="s">
        <v>1252</v>
      </c>
    </row>
    <row r="186" spans="1:7" ht="15">
      <c r="A186" s="29" t="s">
        <v>717</v>
      </c>
      <c r="B186" s="29" t="s">
        <v>1253</v>
      </c>
      <c r="C186" s="29" t="s">
        <v>1254</v>
      </c>
      <c r="D186" s="29" t="s">
        <v>568</v>
      </c>
      <c r="E186" s="29" t="s">
        <v>1255</v>
      </c>
      <c r="F186" s="32">
        <v>4758</v>
      </c>
      <c r="G186" t="s">
        <v>570</v>
      </c>
    </row>
    <row r="187" spans="1:7" ht="15">
      <c r="A187" s="29" t="s">
        <v>717</v>
      </c>
      <c r="B187" s="29" t="s">
        <v>1256</v>
      </c>
      <c r="C187" s="29" t="s">
        <v>1257</v>
      </c>
      <c r="D187" s="29" t="s">
        <v>1258</v>
      </c>
      <c r="E187" s="29" t="s">
        <v>1259</v>
      </c>
      <c r="F187" s="32">
        <v>4758</v>
      </c>
      <c r="G187" t="s">
        <v>570</v>
      </c>
    </row>
    <row r="188" spans="1:7" ht="15">
      <c r="A188" s="29" t="s">
        <v>717</v>
      </c>
      <c r="B188" s="29" t="s">
        <v>1260</v>
      </c>
      <c r="C188" s="29" t="s">
        <v>1261</v>
      </c>
      <c r="D188" s="29" t="s">
        <v>568</v>
      </c>
      <c r="E188" s="29" t="s">
        <v>1262</v>
      </c>
      <c r="F188" s="32">
        <v>4758</v>
      </c>
      <c r="G188" t="s">
        <v>570</v>
      </c>
    </row>
    <row r="189" spans="1:7" ht="15">
      <c r="A189" s="29" t="s">
        <v>717</v>
      </c>
      <c r="B189" s="29" t="s">
        <v>1263</v>
      </c>
      <c r="C189" s="29" t="s">
        <v>1264</v>
      </c>
      <c r="D189" s="29" t="s">
        <v>1265</v>
      </c>
      <c r="E189" s="29" t="s">
        <v>1266</v>
      </c>
      <c r="F189" s="32">
        <v>4668</v>
      </c>
      <c r="G189" t="s">
        <v>1267</v>
      </c>
    </row>
    <row r="190" spans="1:7" ht="15">
      <c r="A190" s="29" t="s">
        <v>717</v>
      </c>
      <c r="B190" s="29" t="s">
        <v>1268</v>
      </c>
      <c r="C190" s="29" t="s">
        <v>1269</v>
      </c>
      <c r="D190" s="29" t="s">
        <v>785</v>
      </c>
      <c r="E190" s="29" t="s">
        <v>1270</v>
      </c>
      <c r="F190" s="32">
        <v>4451</v>
      </c>
      <c r="G190" t="s">
        <v>787</v>
      </c>
    </row>
    <row r="191" spans="1:7" ht="30">
      <c r="A191" s="29" t="s">
        <v>717</v>
      </c>
      <c r="B191" s="29" t="s">
        <v>1271</v>
      </c>
      <c r="C191" s="29" t="s">
        <v>1272</v>
      </c>
      <c r="D191" s="29" t="s">
        <v>1273</v>
      </c>
      <c r="E191" s="29" t="s">
        <v>1274</v>
      </c>
      <c r="F191" s="32">
        <v>4668</v>
      </c>
      <c r="G191" t="s">
        <v>1275</v>
      </c>
    </row>
    <row r="192" spans="1:7" ht="15">
      <c r="A192" s="29" t="s">
        <v>717</v>
      </c>
      <c r="B192" s="29" t="s">
        <v>1276</v>
      </c>
      <c r="C192" s="29" t="s">
        <v>1277</v>
      </c>
      <c r="D192" s="29" t="s">
        <v>1278</v>
      </c>
      <c r="E192" s="29" t="s">
        <v>1279</v>
      </c>
      <c r="F192" s="32">
        <v>4523</v>
      </c>
      <c r="G192" t="s">
        <v>1280</v>
      </c>
    </row>
    <row r="193" spans="1:7" ht="15">
      <c r="A193" s="29" t="s">
        <v>717</v>
      </c>
      <c r="B193" s="29" t="s">
        <v>1281</v>
      </c>
      <c r="C193" s="29" t="s">
        <v>1282</v>
      </c>
      <c r="D193" s="29" t="s">
        <v>1283</v>
      </c>
      <c r="E193" s="29" t="s">
        <v>1284</v>
      </c>
      <c r="F193" s="32">
        <v>4519</v>
      </c>
      <c r="G193" t="s">
        <v>1285</v>
      </c>
    </row>
    <row r="194" spans="1:7" ht="15">
      <c r="A194" s="29" t="s">
        <v>717</v>
      </c>
      <c r="B194" s="29" t="s">
        <v>1286</v>
      </c>
      <c r="C194" s="29" t="s">
        <v>1287</v>
      </c>
      <c r="D194" s="29" t="s">
        <v>1288</v>
      </c>
      <c r="E194" s="29" t="s">
        <v>1289</v>
      </c>
      <c r="F194" s="32">
        <v>4565</v>
      </c>
      <c r="G194" t="s">
        <v>1290</v>
      </c>
    </row>
    <row r="195" spans="1:7" ht="15">
      <c r="A195" s="29" t="s">
        <v>717</v>
      </c>
      <c r="B195" s="29" t="s">
        <v>1291</v>
      </c>
      <c r="C195" s="29" t="s">
        <v>1292</v>
      </c>
      <c r="D195" s="29" t="s">
        <v>1293</v>
      </c>
      <c r="E195" s="29" t="s">
        <v>1294</v>
      </c>
      <c r="F195" s="32">
        <v>4571</v>
      </c>
      <c r="G195" t="s">
        <v>1295</v>
      </c>
    </row>
    <row r="196" spans="1:7" ht="15">
      <c r="A196" s="29" t="s">
        <v>717</v>
      </c>
      <c r="B196" s="29" t="s">
        <v>1296</v>
      </c>
      <c r="C196" s="29" t="s">
        <v>1297</v>
      </c>
      <c r="D196" s="29" t="s">
        <v>1298</v>
      </c>
      <c r="E196" s="29" t="s">
        <v>1299</v>
      </c>
      <c r="F196" s="32">
        <v>4889</v>
      </c>
      <c r="G196" t="s">
        <v>1300</v>
      </c>
    </row>
    <row r="197" spans="1:7" ht="15">
      <c r="A197" s="29" t="s">
        <v>717</v>
      </c>
      <c r="B197" s="29" t="s">
        <v>1301</v>
      </c>
      <c r="C197" s="29" t="s">
        <v>1302</v>
      </c>
      <c r="D197" s="29" t="s">
        <v>707</v>
      </c>
      <c r="E197" s="29" t="s">
        <v>1303</v>
      </c>
      <c r="F197" s="32">
        <v>4435</v>
      </c>
      <c r="G197" t="s">
        <v>709</v>
      </c>
    </row>
    <row r="198" spans="1:7" ht="15">
      <c r="A198" s="29" t="s">
        <v>717</v>
      </c>
      <c r="B198" s="29" t="s">
        <v>1304</v>
      </c>
      <c r="C198" s="29" t="s">
        <v>1305</v>
      </c>
      <c r="D198" s="29" t="s">
        <v>707</v>
      </c>
      <c r="E198" s="29" t="s">
        <v>1306</v>
      </c>
      <c r="F198" s="32">
        <v>4435</v>
      </c>
      <c r="G198" t="s">
        <v>709</v>
      </c>
    </row>
    <row r="199" spans="1:7" ht="15">
      <c r="A199" s="29" t="s">
        <v>717</v>
      </c>
      <c r="B199" s="29" t="s">
        <v>1307</v>
      </c>
      <c r="C199" s="29" t="s">
        <v>1308</v>
      </c>
      <c r="D199" s="29" t="s">
        <v>707</v>
      </c>
      <c r="E199" s="29" t="s">
        <v>1309</v>
      </c>
      <c r="F199" s="32">
        <v>4435</v>
      </c>
      <c r="G199" t="s">
        <v>709</v>
      </c>
    </row>
    <row r="200" spans="1:7" ht="15">
      <c r="A200" s="29" t="s">
        <v>717</v>
      </c>
      <c r="B200" s="29" t="s">
        <v>1310</v>
      </c>
      <c r="C200" s="29" t="s">
        <v>1311</v>
      </c>
      <c r="D200" s="29" t="s">
        <v>480</v>
      </c>
      <c r="E200" s="29" t="s">
        <v>1312</v>
      </c>
      <c r="F200" s="32">
        <v>4425</v>
      </c>
      <c r="G200" t="s">
        <v>1313</v>
      </c>
    </row>
    <row r="201" spans="1:7" ht="15">
      <c r="A201" s="29" t="s">
        <v>717</v>
      </c>
      <c r="B201" s="29" t="s">
        <v>1314</v>
      </c>
      <c r="C201" s="29" t="s">
        <v>1315</v>
      </c>
      <c r="D201" s="29" t="s">
        <v>480</v>
      </c>
      <c r="E201" s="29" t="s">
        <v>0</v>
      </c>
      <c r="F201" s="32">
        <v>4425</v>
      </c>
      <c r="G201" t="s">
        <v>1313</v>
      </c>
    </row>
    <row r="202" spans="1:7" ht="15">
      <c r="A202" s="29" t="s">
        <v>717</v>
      </c>
      <c r="B202" s="29" t="s">
        <v>1</v>
      </c>
      <c r="C202" s="29" t="s">
        <v>2</v>
      </c>
      <c r="D202" s="29" t="s">
        <v>3</v>
      </c>
      <c r="E202" s="29" t="s">
        <v>4</v>
      </c>
      <c r="F202" s="32">
        <v>4808</v>
      </c>
      <c r="G202" t="s">
        <v>5</v>
      </c>
    </row>
    <row r="203" spans="1:7" ht="15">
      <c r="A203" s="29" t="s">
        <v>717</v>
      </c>
      <c r="B203" s="29" t="s">
        <v>6</v>
      </c>
      <c r="C203" s="29" t="s">
        <v>7</v>
      </c>
      <c r="D203" s="29" t="s">
        <v>647</v>
      </c>
      <c r="E203" s="29" t="s">
        <v>8</v>
      </c>
      <c r="F203" s="32">
        <v>4860</v>
      </c>
      <c r="G203" t="s">
        <v>649</v>
      </c>
    </row>
    <row r="204" spans="1:7" ht="15">
      <c r="A204" s="29" t="s">
        <v>717</v>
      </c>
      <c r="B204" s="29" t="s">
        <v>9</v>
      </c>
      <c r="C204" s="29" t="s">
        <v>10</v>
      </c>
      <c r="D204" s="29" t="s">
        <v>647</v>
      </c>
      <c r="E204" s="29" t="s">
        <v>11</v>
      </c>
      <c r="F204" s="32">
        <v>4860</v>
      </c>
      <c r="G204" t="s">
        <v>649</v>
      </c>
    </row>
    <row r="205" spans="1:7" ht="15">
      <c r="A205" s="29" t="s">
        <v>717</v>
      </c>
      <c r="B205" s="29" t="s">
        <v>12</v>
      </c>
      <c r="C205" s="29" t="s">
        <v>13</v>
      </c>
      <c r="D205" s="29" t="s">
        <v>647</v>
      </c>
      <c r="E205" s="29" t="s">
        <v>14</v>
      </c>
      <c r="F205" s="32">
        <v>4860</v>
      </c>
      <c r="G205" t="s">
        <v>649</v>
      </c>
    </row>
    <row r="206" spans="1:7" ht="15">
      <c r="A206" s="29" t="s">
        <v>717</v>
      </c>
      <c r="B206" s="29" t="s">
        <v>15</v>
      </c>
      <c r="C206" s="29" t="s">
        <v>16</v>
      </c>
      <c r="D206" s="29" t="s">
        <v>17</v>
      </c>
      <c r="E206" s="29" t="s">
        <v>18</v>
      </c>
      <c r="F206" s="32">
        <v>4687</v>
      </c>
      <c r="G206" t="s">
        <v>19</v>
      </c>
    </row>
    <row r="207" spans="1:7" ht="15">
      <c r="A207" s="29" t="s">
        <v>717</v>
      </c>
      <c r="B207" s="29" t="s">
        <v>20</v>
      </c>
      <c r="C207" s="29" t="s">
        <v>21</v>
      </c>
      <c r="D207" s="30" t="s">
        <v>22</v>
      </c>
      <c r="E207" s="29" t="s">
        <v>23</v>
      </c>
      <c r="F207" s="32">
        <v>4860</v>
      </c>
      <c r="G207" t="s">
        <v>24</v>
      </c>
    </row>
    <row r="208" spans="1:7" ht="15">
      <c r="A208" s="29" t="s">
        <v>717</v>
      </c>
      <c r="B208" s="29" t="s">
        <v>25</v>
      </c>
      <c r="C208" s="29" t="s">
        <v>26</v>
      </c>
      <c r="D208" s="29" t="s">
        <v>795</v>
      </c>
      <c r="E208" s="29" t="s">
        <v>27</v>
      </c>
      <c r="F208" s="32">
        <v>4779</v>
      </c>
      <c r="G208" t="s">
        <v>797</v>
      </c>
    </row>
    <row r="209" spans="1:7" ht="15">
      <c r="A209" s="29" t="s">
        <v>717</v>
      </c>
      <c r="B209" s="29" t="s">
        <v>28</v>
      </c>
      <c r="C209" s="29" t="s">
        <v>29</v>
      </c>
      <c r="D209" s="29" t="s">
        <v>30</v>
      </c>
      <c r="E209" s="29" t="s">
        <v>31</v>
      </c>
      <c r="F209" s="32">
        <v>4861</v>
      </c>
      <c r="G209" t="s">
        <v>649</v>
      </c>
    </row>
    <row r="210" spans="1:7" ht="15">
      <c r="A210" s="29" t="s">
        <v>717</v>
      </c>
      <c r="B210" s="29" t="s">
        <v>32</v>
      </c>
      <c r="C210" s="29" t="s">
        <v>33</v>
      </c>
      <c r="D210" s="29" t="s">
        <v>34</v>
      </c>
      <c r="E210" s="29" t="s">
        <v>35</v>
      </c>
      <c r="F210" s="32">
        <v>4509</v>
      </c>
      <c r="G210" t="s">
        <v>36</v>
      </c>
    </row>
    <row r="211" spans="1:7" ht="15">
      <c r="A211" s="29" t="s">
        <v>717</v>
      </c>
      <c r="B211" s="29" t="s">
        <v>37</v>
      </c>
      <c r="C211" s="29" t="s">
        <v>38</v>
      </c>
      <c r="D211" s="29" t="s">
        <v>39</v>
      </c>
      <c r="E211" s="29" t="s">
        <v>40</v>
      </c>
      <c r="F211" s="32">
        <v>4509</v>
      </c>
      <c r="G211" t="s">
        <v>41</v>
      </c>
    </row>
    <row r="212" spans="1:7" ht="15">
      <c r="A212" s="29" t="s">
        <v>717</v>
      </c>
      <c r="B212" s="29" t="s">
        <v>42</v>
      </c>
      <c r="C212" s="29" t="s">
        <v>43</v>
      </c>
      <c r="D212" s="29" t="s">
        <v>44</v>
      </c>
      <c r="E212" s="29" t="s">
        <v>45</v>
      </c>
      <c r="F212" s="32">
        <v>4808</v>
      </c>
      <c r="G212" t="s">
        <v>580</v>
      </c>
    </row>
    <row r="213" spans="1:7" ht="15">
      <c r="A213" s="29" t="s">
        <v>717</v>
      </c>
      <c r="B213" s="29" t="s">
        <v>46</v>
      </c>
      <c r="C213" s="29" t="s">
        <v>47</v>
      </c>
      <c r="D213" s="29" t="s">
        <v>715</v>
      </c>
      <c r="E213" s="29" t="s">
        <v>48</v>
      </c>
      <c r="F213" s="32">
        <v>4808</v>
      </c>
      <c r="G213" t="s">
        <v>580</v>
      </c>
    </row>
    <row r="214" spans="1:7" ht="15">
      <c r="A214" s="29" t="s">
        <v>717</v>
      </c>
      <c r="B214" s="29" t="s">
        <v>49</v>
      </c>
      <c r="C214" s="29" t="s">
        <v>50</v>
      </c>
      <c r="D214" s="29" t="s">
        <v>715</v>
      </c>
      <c r="E214" s="29" t="s">
        <v>51</v>
      </c>
      <c r="F214" s="32">
        <v>4808</v>
      </c>
      <c r="G214" t="s">
        <v>580</v>
      </c>
    </row>
    <row r="215" spans="1:7" ht="15">
      <c r="A215" s="29" t="s">
        <v>717</v>
      </c>
      <c r="B215" s="29" t="s">
        <v>52</v>
      </c>
      <c r="C215" s="29" t="s">
        <v>53</v>
      </c>
      <c r="D215" s="29" t="s">
        <v>510</v>
      </c>
      <c r="E215" s="29" t="s">
        <v>54</v>
      </c>
      <c r="F215" s="32">
        <v>4838</v>
      </c>
      <c r="G215" t="s">
        <v>55</v>
      </c>
    </row>
    <row r="216" spans="1:7" ht="15">
      <c r="A216" s="29" t="s">
        <v>717</v>
      </c>
      <c r="B216" s="29" t="s">
        <v>56</v>
      </c>
      <c r="C216" s="29" t="s">
        <v>57</v>
      </c>
      <c r="D216" s="30" t="s">
        <v>58</v>
      </c>
      <c r="E216" s="29" t="s">
        <v>59</v>
      </c>
      <c r="F216" s="32">
        <v>4668</v>
      </c>
      <c r="G216" t="s">
        <v>60</v>
      </c>
    </row>
    <row r="217" spans="1:7" ht="15">
      <c r="A217" s="29" t="s">
        <v>717</v>
      </c>
      <c r="B217" s="29" t="s">
        <v>61</v>
      </c>
      <c r="C217" s="29" t="s">
        <v>62</v>
      </c>
      <c r="D217" s="29" t="s">
        <v>1283</v>
      </c>
      <c r="E217" s="29" t="s">
        <v>63</v>
      </c>
      <c r="F217" s="32">
        <v>4519</v>
      </c>
      <c r="G217" t="s">
        <v>1285</v>
      </c>
    </row>
    <row r="218" spans="1:7" ht="15">
      <c r="A218" s="29" t="s">
        <v>717</v>
      </c>
      <c r="B218" s="29" t="s">
        <v>64</v>
      </c>
      <c r="C218" s="29" t="s">
        <v>65</v>
      </c>
      <c r="D218" s="29" t="s">
        <v>66</v>
      </c>
      <c r="E218" s="29" t="s">
        <v>67</v>
      </c>
      <c r="F218" s="32">
        <v>4442</v>
      </c>
      <c r="G218" t="s">
        <v>68</v>
      </c>
    </row>
    <row r="219" spans="1:7" ht="15">
      <c r="A219" s="29" t="s">
        <v>69</v>
      </c>
      <c r="B219" s="29" t="s">
        <v>70</v>
      </c>
      <c r="C219" s="29" t="s">
        <v>71</v>
      </c>
      <c r="D219" s="29" t="s">
        <v>775</v>
      </c>
      <c r="E219" s="29" t="s">
        <v>72</v>
      </c>
      <c r="F219" s="32">
        <v>4552</v>
      </c>
      <c r="G219" t="s">
        <v>540</v>
      </c>
    </row>
    <row r="220" spans="1:7" ht="15">
      <c r="A220" s="29" t="s">
        <v>69</v>
      </c>
      <c r="B220" s="29" t="s">
        <v>73</v>
      </c>
      <c r="C220" s="29" t="s">
        <v>74</v>
      </c>
      <c r="D220" s="29" t="s">
        <v>790</v>
      </c>
      <c r="E220" s="29" t="s">
        <v>75</v>
      </c>
      <c r="F220" s="32">
        <v>4821</v>
      </c>
      <c r="G220" t="s">
        <v>792</v>
      </c>
    </row>
    <row r="221" spans="1:7" ht="15">
      <c r="A221" s="29" t="s">
        <v>69</v>
      </c>
      <c r="B221" s="29" t="s">
        <v>76</v>
      </c>
      <c r="C221" s="29" t="s">
        <v>77</v>
      </c>
      <c r="D221" s="29" t="s">
        <v>658</v>
      </c>
      <c r="E221" s="29" t="s">
        <v>78</v>
      </c>
      <c r="F221" s="32">
        <v>4509</v>
      </c>
      <c r="G221" t="s">
        <v>575</v>
      </c>
    </row>
    <row r="222" spans="1:7" ht="15">
      <c r="A222" s="29" t="s">
        <v>69</v>
      </c>
      <c r="B222" s="29" t="s">
        <v>79</v>
      </c>
      <c r="C222" s="29" t="s">
        <v>80</v>
      </c>
      <c r="D222" s="29" t="s">
        <v>484</v>
      </c>
      <c r="E222" s="29" t="s">
        <v>81</v>
      </c>
      <c r="F222" s="32">
        <v>4838</v>
      </c>
      <c r="G222" t="s">
        <v>509</v>
      </c>
    </row>
    <row r="223" spans="1:7" ht="15">
      <c r="A223" s="29" t="s">
        <v>69</v>
      </c>
      <c r="B223" s="29" t="s">
        <v>82</v>
      </c>
      <c r="C223" s="29" t="s">
        <v>83</v>
      </c>
      <c r="D223" s="29" t="s">
        <v>667</v>
      </c>
      <c r="E223" s="29" t="s">
        <v>84</v>
      </c>
      <c r="F223" s="32">
        <v>4668</v>
      </c>
      <c r="G223" t="s">
        <v>549</v>
      </c>
    </row>
    <row r="224" spans="1:7" ht="15">
      <c r="A224" s="29" t="s">
        <v>69</v>
      </c>
      <c r="B224" s="29" t="s">
        <v>85</v>
      </c>
      <c r="C224" s="29" t="s">
        <v>86</v>
      </c>
      <c r="D224" s="29" t="s">
        <v>883</v>
      </c>
      <c r="E224" s="29" t="s">
        <v>579</v>
      </c>
      <c r="F224" s="32">
        <v>4539</v>
      </c>
      <c r="G224" t="s">
        <v>885</v>
      </c>
    </row>
    <row r="225" spans="1:7" ht="15">
      <c r="A225" s="29" t="s">
        <v>69</v>
      </c>
      <c r="B225" s="29" t="s">
        <v>87</v>
      </c>
      <c r="C225" s="29" t="s">
        <v>88</v>
      </c>
      <c r="D225" s="29" t="s">
        <v>686</v>
      </c>
      <c r="E225" s="29" t="s">
        <v>89</v>
      </c>
      <c r="F225" s="32">
        <v>4103</v>
      </c>
      <c r="G225" t="s">
        <v>531</v>
      </c>
    </row>
    <row r="226" spans="1:7" ht="15">
      <c r="A226" s="29" t="s">
        <v>69</v>
      </c>
      <c r="B226" s="29" t="s">
        <v>90</v>
      </c>
      <c r="C226" s="29" t="s">
        <v>91</v>
      </c>
      <c r="D226" s="29" t="s">
        <v>679</v>
      </c>
      <c r="E226" s="29" t="s">
        <v>92</v>
      </c>
      <c r="F226" s="32">
        <v>4357</v>
      </c>
      <c r="G226" t="s">
        <v>531</v>
      </c>
    </row>
    <row r="227" spans="1:7" ht="15">
      <c r="A227" s="29" t="s">
        <v>69</v>
      </c>
      <c r="B227" s="29" t="s">
        <v>93</v>
      </c>
      <c r="C227" s="29" t="s">
        <v>94</v>
      </c>
      <c r="D227" s="29" t="s">
        <v>614</v>
      </c>
      <c r="E227" s="29" t="s">
        <v>95</v>
      </c>
      <c r="F227" s="32">
        <v>4319</v>
      </c>
      <c r="G227" t="s">
        <v>531</v>
      </c>
    </row>
    <row r="228" spans="1:7" ht="15">
      <c r="A228" s="29" t="s">
        <v>69</v>
      </c>
      <c r="B228" s="29" t="s">
        <v>96</v>
      </c>
      <c r="C228" s="29" t="s">
        <v>97</v>
      </c>
      <c r="D228" s="29" t="s">
        <v>1164</v>
      </c>
      <c r="E228" s="29" t="s">
        <v>98</v>
      </c>
      <c r="F228" s="32">
        <v>4159</v>
      </c>
      <c r="G228" t="s">
        <v>531</v>
      </c>
    </row>
    <row r="229" spans="1:7" ht="15">
      <c r="A229" s="29" t="s">
        <v>69</v>
      </c>
      <c r="B229" s="29" t="s">
        <v>99</v>
      </c>
      <c r="C229" s="29" t="s">
        <v>100</v>
      </c>
      <c r="D229" s="29" t="s">
        <v>101</v>
      </c>
      <c r="E229" s="29" t="s">
        <v>102</v>
      </c>
      <c r="F229" s="32">
        <v>4329</v>
      </c>
      <c r="G229" t="s">
        <v>531</v>
      </c>
    </row>
    <row r="230" spans="1:7" ht="15">
      <c r="A230" s="29" t="s">
        <v>69</v>
      </c>
      <c r="B230" s="29" t="s">
        <v>103</v>
      </c>
      <c r="C230" s="29" t="s">
        <v>104</v>
      </c>
      <c r="D230" s="29" t="s">
        <v>583</v>
      </c>
      <c r="E230" s="29" t="s">
        <v>105</v>
      </c>
      <c r="F230" s="32">
        <v>4317</v>
      </c>
      <c r="G230" t="s">
        <v>531</v>
      </c>
    </row>
    <row r="231" spans="1:7" ht="15">
      <c r="A231" s="29" t="s">
        <v>69</v>
      </c>
      <c r="B231" s="29" t="s">
        <v>106</v>
      </c>
      <c r="C231" s="29" t="s">
        <v>107</v>
      </c>
      <c r="D231" s="29" t="s">
        <v>697</v>
      </c>
      <c r="E231" s="29" t="s">
        <v>108</v>
      </c>
      <c r="F231" s="32">
        <v>4207</v>
      </c>
      <c r="G231" t="s">
        <v>531</v>
      </c>
    </row>
    <row r="232" spans="1:7" ht="15">
      <c r="A232" s="29" t="s">
        <v>69</v>
      </c>
      <c r="B232" s="29" t="s">
        <v>109</v>
      </c>
      <c r="C232" s="29" t="s">
        <v>110</v>
      </c>
      <c r="D232" s="29" t="s">
        <v>625</v>
      </c>
      <c r="E232" s="29" t="s">
        <v>111</v>
      </c>
      <c r="F232" s="32">
        <v>4229</v>
      </c>
      <c r="G232" t="s">
        <v>531</v>
      </c>
    </row>
    <row r="233" spans="1:7" ht="15">
      <c r="A233" s="29" t="s">
        <v>69</v>
      </c>
      <c r="B233" s="29" t="s">
        <v>112</v>
      </c>
      <c r="C233" s="29" t="s">
        <v>113</v>
      </c>
      <c r="D233" s="29" t="s">
        <v>534</v>
      </c>
      <c r="E233" s="29" t="s">
        <v>114</v>
      </c>
      <c r="F233" s="32">
        <v>4205</v>
      </c>
      <c r="G233" t="s">
        <v>531</v>
      </c>
    </row>
    <row r="234" spans="1:7" ht="15">
      <c r="A234" s="29" t="s">
        <v>69</v>
      </c>
      <c r="B234" s="29" t="s">
        <v>115</v>
      </c>
      <c r="C234" s="29" t="s">
        <v>116</v>
      </c>
      <c r="D234" s="29" t="s">
        <v>686</v>
      </c>
      <c r="E234" s="29" t="s">
        <v>89</v>
      </c>
      <c r="F234" s="32">
        <v>4103</v>
      </c>
      <c r="G234" t="s">
        <v>531</v>
      </c>
    </row>
    <row r="235" spans="1:7" ht="15">
      <c r="A235" s="29" t="s">
        <v>69</v>
      </c>
      <c r="B235" s="29" t="s">
        <v>117</v>
      </c>
      <c r="C235" s="29" t="s">
        <v>118</v>
      </c>
      <c r="D235" s="29" t="s">
        <v>996</v>
      </c>
      <c r="E235" s="29" t="s">
        <v>119</v>
      </c>
      <c r="F235" s="32">
        <v>4105</v>
      </c>
      <c r="G235" t="s">
        <v>531</v>
      </c>
    </row>
    <row r="236" spans="1:7" ht="15">
      <c r="A236" s="29" t="s">
        <v>69</v>
      </c>
      <c r="B236" s="29" t="s">
        <v>120</v>
      </c>
      <c r="C236" s="29" t="s">
        <v>121</v>
      </c>
      <c r="D236" s="29" t="s">
        <v>122</v>
      </c>
      <c r="E236" s="29" t="s">
        <v>123</v>
      </c>
      <c r="F236" s="32">
        <v>4299</v>
      </c>
      <c r="G236" t="s">
        <v>531</v>
      </c>
    </row>
    <row r="237" spans="1:7" ht="15">
      <c r="A237" s="29" t="s">
        <v>69</v>
      </c>
      <c r="B237" s="29" t="s">
        <v>124</v>
      </c>
      <c r="C237" s="29" t="s">
        <v>125</v>
      </c>
      <c r="D237" s="29" t="s">
        <v>126</v>
      </c>
      <c r="E237" s="29" t="s">
        <v>127</v>
      </c>
      <c r="F237" s="32">
        <v>4279</v>
      </c>
      <c r="G237" t="s">
        <v>531</v>
      </c>
    </row>
    <row r="238" spans="1:7" ht="15">
      <c r="A238" s="29" t="s">
        <v>69</v>
      </c>
      <c r="B238" s="29" t="s">
        <v>128</v>
      </c>
      <c r="C238" s="29" t="s">
        <v>129</v>
      </c>
      <c r="D238" s="29" t="s">
        <v>686</v>
      </c>
      <c r="E238" s="29" t="s">
        <v>130</v>
      </c>
      <c r="F238" s="32">
        <v>4103</v>
      </c>
      <c r="G238" t="s">
        <v>531</v>
      </c>
    </row>
    <row r="239" spans="1:7" ht="15">
      <c r="A239" s="29" t="s">
        <v>69</v>
      </c>
      <c r="B239" s="29" t="s">
        <v>131</v>
      </c>
      <c r="C239" s="29" t="s">
        <v>132</v>
      </c>
      <c r="D239" s="29" t="s">
        <v>133</v>
      </c>
      <c r="E239" s="29" t="s">
        <v>134</v>
      </c>
      <c r="F239" s="32">
        <v>4155</v>
      </c>
      <c r="G239" t="s">
        <v>531</v>
      </c>
    </row>
    <row r="240" spans="1:7" ht="15">
      <c r="A240" s="29" t="s">
        <v>69</v>
      </c>
      <c r="B240" s="29" t="s">
        <v>135</v>
      </c>
      <c r="C240" s="29" t="s">
        <v>136</v>
      </c>
      <c r="D240" s="29" t="s">
        <v>693</v>
      </c>
      <c r="E240" s="29" t="s">
        <v>137</v>
      </c>
      <c r="F240" s="32">
        <v>4177</v>
      </c>
      <c r="G240" t="s">
        <v>531</v>
      </c>
    </row>
    <row r="241" spans="1:7" ht="15">
      <c r="A241" s="29" t="s">
        <v>69</v>
      </c>
      <c r="B241" s="29" t="s">
        <v>138</v>
      </c>
      <c r="C241" s="29" t="s">
        <v>139</v>
      </c>
      <c r="D241" s="29" t="s">
        <v>1112</v>
      </c>
      <c r="E241" s="29" t="s">
        <v>140</v>
      </c>
      <c r="F241" s="32">
        <v>4109</v>
      </c>
      <c r="G241" t="s">
        <v>531</v>
      </c>
    </row>
    <row r="242" spans="1:7" ht="15">
      <c r="A242" s="29" t="s">
        <v>69</v>
      </c>
      <c r="B242" s="29" t="s">
        <v>141</v>
      </c>
      <c r="C242" s="29" t="s">
        <v>142</v>
      </c>
      <c r="D242" s="29" t="s">
        <v>1112</v>
      </c>
      <c r="E242" s="29" t="s">
        <v>143</v>
      </c>
      <c r="F242" s="32">
        <v>4109</v>
      </c>
      <c r="G242" t="s">
        <v>531</v>
      </c>
    </row>
    <row r="243" spans="1:7" ht="15">
      <c r="A243" s="29" t="s">
        <v>69</v>
      </c>
      <c r="B243" s="29" t="s">
        <v>144</v>
      </c>
      <c r="C243" s="29" t="s">
        <v>145</v>
      </c>
      <c r="D243" s="29" t="s">
        <v>1197</v>
      </c>
      <c r="E243" s="29" t="s">
        <v>146</v>
      </c>
      <c r="F243" s="32">
        <v>4416</v>
      </c>
      <c r="G243" t="s">
        <v>1199</v>
      </c>
    </row>
    <row r="244" spans="1:7" ht="15">
      <c r="A244" s="29" t="s">
        <v>147</v>
      </c>
      <c r="B244" s="29" t="s">
        <v>148</v>
      </c>
      <c r="C244" s="29" t="s">
        <v>149</v>
      </c>
      <c r="D244" s="29" t="s">
        <v>1233</v>
      </c>
      <c r="E244" s="29" t="s">
        <v>1128</v>
      </c>
      <c r="F244" s="32">
        <v>4683</v>
      </c>
      <c r="G244" t="s">
        <v>1234</v>
      </c>
    </row>
    <row r="245" spans="1:7" ht="15">
      <c r="A245" s="29" t="s">
        <v>69</v>
      </c>
      <c r="B245" s="29" t="s">
        <v>150</v>
      </c>
      <c r="C245" s="29" t="s">
        <v>151</v>
      </c>
      <c r="D245" s="29" t="s">
        <v>568</v>
      </c>
      <c r="E245" s="29" t="s">
        <v>0</v>
      </c>
      <c r="F245" s="32">
        <v>4758</v>
      </c>
      <c r="G245" t="s">
        <v>570</v>
      </c>
    </row>
    <row r="246" spans="1:7" ht="15">
      <c r="A246" s="29" t="s">
        <v>69</v>
      </c>
      <c r="B246" s="29" t="s">
        <v>152</v>
      </c>
      <c r="C246" s="29" t="s">
        <v>153</v>
      </c>
      <c r="D246" s="29" t="s">
        <v>707</v>
      </c>
      <c r="E246" s="29" t="s">
        <v>154</v>
      </c>
      <c r="F246" s="32">
        <v>4435</v>
      </c>
      <c r="G246" t="s">
        <v>709</v>
      </c>
    </row>
    <row r="247" spans="1:7" ht="30">
      <c r="A247" s="29" t="s">
        <v>69</v>
      </c>
      <c r="B247" s="29" t="s">
        <v>155</v>
      </c>
      <c r="C247" s="29" t="s">
        <v>156</v>
      </c>
      <c r="D247" s="29" t="s">
        <v>480</v>
      </c>
      <c r="E247" s="29" t="s">
        <v>157</v>
      </c>
      <c r="F247" s="32">
        <v>4425</v>
      </c>
      <c r="G247" t="s">
        <v>1313</v>
      </c>
    </row>
    <row r="248" spans="1:7" ht="15">
      <c r="A248" s="29" t="s">
        <v>69</v>
      </c>
      <c r="B248" s="29" t="s">
        <v>158</v>
      </c>
      <c r="C248" s="29" t="s">
        <v>159</v>
      </c>
      <c r="D248" s="29" t="s">
        <v>647</v>
      </c>
      <c r="E248" s="29" t="s">
        <v>160</v>
      </c>
      <c r="F248" s="32">
        <v>4860</v>
      </c>
      <c r="G248" t="s">
        <v>649</v>
      </c>
    </row>
    <row r="249" spans="1:7" ht="15">
      <c r="A249" s="29" t="s">
        <v>69</v>
      </c>
      <c r="B249" s="29" t="s">
        <v>161</v>
      </c>
      <c r="C249" s="29" t="s">
        <v>162</v>
      </c>
      <c r="D249" s="29" t="s">
        <v>715</v>
      </c>
      <c r="E249" s="29" t="s">
        <v>163</v>
      </c>
      <c r="F249" s="32">
        <v>4808</v>
      </c>
      <c r="G249" t="s">
        <v>580</v>
      </c>
    </row>
    <row r="250" spans="1:7" ht="15">
      <c r="A250" s="29" t="s">
        <v>722</v>
      </c>
      <c r="B250" s="29" t="s">
        <v>164</v>
      </c>
      <c r="C250" s="29" t="s">
        <v>165</v>
      </c>
      <c r="D250" s="29" t="s">
        <v>166</v>
      </c>
      <c r="E250" s="29" t="s">
        <v>167</v>
      </c>
      <c r="F250" s="32">
        <v>4849</v>
      </c>
      <c r="G250" t="s">
        <v>168</v>
      </c>
    </row>
    <row r="251" spans="1:7" ht="15">
      <c r="A251" s="29" t="s">
        <v>722</v>
      </c>
      <c r="B251" s="29" t="s">
        <v>169</v>
      </c>
      <c r="C251" s="29" t="s">
        <v>170</v>
      </c>
      <c r="D251" s="29" t="s">
        <v>742</v>
      </c>
      <c r="E251" s="29" t="s">
        <v>171</v>
      </c>
      <c r="F251" s="32">
        <v>4651</v>
      </c>
      <c r="G251" t="s">
        <v>744</v>
      </c>
    </row>
    <row r="252" spans="1:7" ht="15">
      <c r="A252" s="29" t="s">
        <v>722</v>
      </c>
      <c r="B252" s="29" t="s">
        <v>172</v>
      </c>
      <c r="C252" s="29" t="s">
        <v>173</v>
      </c>
      <c r="D252" s="29" t="s">
        <v>747</v>
      </c>
      <c r="E252" s="29" t="s">
        <v>748</v>
      </c>
      <c r="F252" s="32">
        <v>4886</v>
      </c>
      <c r="G252" t="s">
        <v>749</v>
      </c>
    </row>
    <row r="253" spans="1:7" ht="15">
      <c r="A253" s="29" t="s">
        <v>722</v>
      </c>
      <c r="B253" s="29" t="s">
        <v>174</v>
      </c>
      <c r="C253" s="29" t="s">
        <v>175</v>
      </c>
      <c r="D253" s="29" t="s">
        <v>653</v>
      </c>
      <c r="E253" s="29" t="s">
        <v>176</v>
      </c>
      <c r="F253" s="32">
        <v>4564</v>
      </c>
      <c r="G253" t="s">
        <v>655</v>
      </c>
    </row>
    <row r="254" spans="1:7" ht="30">
      <c r="A254" s="29" t="s">
        <v>722</v>
      </c>
      <c r="B254" s="29" t="s">
        <v>177</v>
      </c>
      <c r="C254" s="29" t="s">
        <v>178</v>
      </c>
      <c r="D254" s="29" t="s">
        <v>667</v>
      </c>
      <c r="E254" s="29" t="s">
        <v>1168</v>
      </c>
      <c r="F254" s="32">
        <v>4668</v>
      </c>
      <c r="G254" t="s">
        <v>549</v>
      </c>
    </row>
    <row r="255" spans="1:7" ht="15">
      <c r="A255" s="29" t="s">
        <v>722</v>
      </c>
      <c r="B255" s="29" t="s">
        <v>179</v>
      </c>
      <c r="C255" s="29" t="s">
        <v>180</v>
      </c>
      <c r="D255" s="29" t="s">
        <v>775</v>
      </c>
      <c r="E255" s="29" t="s">
        <v>181</v>
      </c>
      <c r="F255" s="32">
        <v>4552</v>
      </c>
      <c r="G255" t="s">
        <v>540</v>
      </c>
    </row>
    <row r="256" spans="1:7" ht="15">
      <c r="A256" s="29" t="s">
        <v>722</v>
      </c>
      <c r="B256" s="29" t="s">
        <v>182</v>
      </c>
      <c r="C256" s="29" t="s">
        <v>183</v>
      </c>
      <c r="D256" s="29" t="s">
        <v>790</v>
      </c>
      <c r="E256" s="29" t="s">
        <v>184</v>
      </c>
      <c r="F256" s="32">
        <v>4821</v>
      </c>
      <c r="G256" t="s">
        <v>792</v>
      </c>
    </row>
    <row r="257" spans="1:7" ht="15">
      <c r="A257" s="29" t="s">
        <v>722</v>
      </c>
      <c r="B257" s="29" t="s">
        <v>185</v>
      </c>
      <c r="C257" s="29" t="s">
        <v>186</v>
      </c>
      <c r="D257" s="29" t="s">
        <v>805</v>
      </c>
      <c r="E257" s="29" t="s">
        <v>919</v>
      </c>
      <c r="F257" s="32">
        <v>4680</v>
      </c>
      <c r="G257" t="s">
        <v>807</v>
      </c>
    </row>
    <row r="258" spans="1:7" ht="15">
      <c r="A258" s="29" t="s">
        <v>722</v>
      </c>
      <c r="B258" s="29" t="s">
        <v>187</v>
      </c>
      <c r="C258" s="29" t="s">
        <v>188</v>
      </c>
      <c r="D258" s="29" t="s">
        <v>658</v>
      </c>
      <c r="E258" s="29" t="s">
        <v>189</v>
      </c>
      <c r="F258" s="32">
        <v>4509</v>
      </c>
      <c r="G258" t="s">
        <v>575</v>
      </c>
    </row>
    <row r="259" spans="1:7" ht="15">
      <c r="A259" s="29" t="s">
        <v>722</v>
      </c>
      <c r="B259" s="29" t="s">
        <v>190</v>
      </c>
      <c r="C259" s="29" t="s">
        <v>191</v>
      </c>
      <c r="D259" s="29" t="s">
        <v>658</v>
      </c>
      <c r="E259" s="29" t="s">
        <v>192</v>
      </c>
      <c r="F259" s="32">
        <v>4509</v>
      </c>
      <c r="G259" t="s">
        <v>575</v>
      </c>
    </row>
    <row r="260" spans="1:7" ht="15">
      <c r="A260" s="29" t="s">
        <v>722</v>
      </c>
      <c r="B260" s="29" t="s">
        <v>193</v>
      </c>
      <c r="C260" s="29" t="s">
        <v>194</v>
      </c>
      <c r="D260" s="29" t="s">
        <v>484</v>
      </c>
      <c r="E260" s="29" t="s">
        <v>845</v>
      </c>
      <c r="F260" s="32">
        <v>4838</v>
      </c>
      <c r="G260" t="s">
        <v>509</v>
      </c>
    </row>
    <row r="261" spans="1:7" ht="15">
      <c r="A261" s="29" t="s">
        <v>722</v>
      </c>
      <c r="B261" s="29" t="s">
        <v>195</v>
      </c>
      <c r="C261" s="29" t="s">
        <v>196</v>
      </c>
      <c r="D261" s="29" t="s">
        <v>197</v>
      </c>
      <c r="E261" s="29" t="s">
        <v>198</v>
      </c>
      <c r="F261" s="32">
        <v>4808</v>
      </c>
      <c r="G261" t="s">
        <v>199</v>
      </c>
    </row>
    <row r="262" spans="1:7" ht="15">
      <c r="A262" s="29" t="s">
        <v>722</v>
      </c>
      <c r="B262" s="29" t="s">
        <v>200</v>
      </c>
      <c r="C262" s="29" t="s">
        <v>201</v>
      </c>
      <c r="D262" s="29" t="s">
        <v>858</v>
      </c>
      <c r="E262" s="29" t="s">
        <v>859</v>
      </c>
      <c r="F262" s="32">
        <v>4654</v>
      </c>
      <c r="G262" t="s">
        <v>860</v>
      </c>
    </row>
    <row r="263" spans="1:7" ht="15">
      <c r="A263" s="29" t="s">
        <v>722</v>
      </c>
      <c r="B263" s="29" t="s">
        <v>202</v>
      </c>
      <c r="C263" s="29" t="s">
        <v>203</v>
      </c>
      <c r="D263" s="29" t="s">
        <v>863</v>
      </c>
      <c r="E263" s="29" t="s">
        <v>864</v>
      </c>
      <c r="F263" s="32">
        <v>4643</v>
      </c>
      <c r="G263" t="s">
        <v>865</v>
      </c>
    </row>
    <row r="264" spans="1:7" ht="15">
      <c r="A264" s="29" t="s">
        <v>722</v>
      </c>
      <c r="B264" s="29" t="s">
        <v>204</v>
      </c>
      <c r="C264" s="29" t="s">
        <v>205</v>
      </c>
      <c r="D264" s="29" t="s">
        <v>667</v>
      </c>
      <c r="E264" s="29" t="s">
        <v>206</v>
      </c>
      <c r="F264" s="32">
        <v>4668</v>
      </c>
      <c r="G264" t="s">
        <v>549</v>
      </c>
    </row>
    <row r="265" spans="1:7" ht="15">
      <c r="A265" s="29" t="s">
        <v>722</v>
      </c>
      <c r="B265" s="29" t="s">
        <v>207</v>
      </c>
      <c r="C265" s="29" t="s">
        <v>208</v>
      </c>
      <c r="D265" s="29" t="s">
        <v>883</v>
      </c>
      <c r="E265" s="29" t="s">
        <v>209</v>
      </c>
      <c r="F265" s="32">
        <v>4539</v>
      </c>
      <c r="G265" t="s">
        <v>885</v>
      </c>
    </row>
    <row r="266" spans="1:7" ht="15">
      <c r="A266" s="29" t="s">
        <v>722</v>
      </c>
      <c r="B266" s="29" t="s">
        <v>210</v>
      </c>
      <c r="C266" s="29" t="s">
        <v>211</v>
      </c>
      <c r="D266" s="29" t="s">
        <v>923</v>
      </c>
      <c r="E266" s="29" t="s">
        <v>212</v>
      </c>
      <c r="F266" s="32">
        <v>4567</v>
      </c>
      <c r="G266" t="s">
        <v>925</v>
      </c>
    </row>
    <row r="267" spans="1:7" ht="15">
      <c r="A267" s="29" t="s">
        <v>722</v>
      </c>
      <c r="B267" s="29" t="s">
        <v>213</v>
      </c>
      <c r="C267" s="29" t="s">
        <v>214</v>
      </c>
      <c r="D267" s="29" t="s">
        <v>933</v>
      </c>
      <c r="E267" s="29" t="s">
        <v>215</v>
      </c>
      <c r="F267" s="32">
        <v>4509</v>
      </c>
      <c r="G267" t="s">
        <v>935</v>
      </c>
    </row>
    <row r="268" spans="1:7" ht="15">
      <c r="A268" s="29" t="s">
        <v>722</v>
      </c>
      <c r="B268" s="29" t="s">
        <v>216</v>
      </c>
      <c r="C268" s="29" t="s">
        <v>217</v>
      </c>
      <c r="D268" s="29" t="s">
        <v>583</v>
      </c>
      <c r="E268" s="29" t="s">
        <v>218</v>
      </c>
      <c r="F268" s="32">
        <v>4317</v>
      </c>
      <c r="G268" t="s">
        <v>531</v>
      </c>
    </row>
    <row r="269" spans="1:7" ht="15">
      <c r="A269" s="29" t="s">
        <v>722</v>
      </c>
      <c r="B269" s="29" t="s">
        <v>219</v>
      </c>
      <c r="C269" s="29" t="s">
        <v>220</v>
      </c>
      <c r="D269" s="29" t="s">
        <v>221</v>
      </c>
      <c r="E269" s="29" t="s">
        <v>222</v>
      </c>
      <c r="F269" s="32">
        <v>4315</v>
      </c>
      <c r="G269" t="s">
        <v>531</v>
      </c>
    </row>
    <row r="270" spans="1:7" ht="15">
      <c r="A270" s="29" t="s">
        <v>722</v>
      </c>
      <c r="B270" s="29" t="s">
        <v>223</v>
      </c>
      <c r="C270" s="29" t="s">
        <v>224</v>
      </c>
      <c r="D270" s="29" t="s">
        <v>225</v>
      </c>
      <c r="E270" s="29" t="s">
        <v>226</v>
      </c>
      <c r="F270" s="32">
        <v>4347</v>
      </c>
      <c r="G270" t="s">
        <v>531</v>
      </c>
    </row>
    <row r="271" spans="1:7" ht="15">
      <c r="A271" s="29" t="s">
        <v>722</v>
      </c>
      <c r="B271" s="29" t="s">
        <v>227</v>
      </c>
      <c r="C271" s="29" t="s">
        <v>228</v>
      </c>
      <c r="D271" s="29" t="s">
        <v>229</v>
      </c>
      <c r="E271" s="29" t="s">
        <v>230</v>
      </c>
      <c r="F271" s="32">
        <v>4157</v>
      </c>
      <c r="G271" t="s">
        <v>531</v>
      </c>
    </row>
    <row r="272" spans="1:7" ht="15">
      <c r="A272" s="29" t="s">
        <v>722</v>
      </c>
      <c r="B272" s="29" t="s">
        <v>231</v>
      </c>
      <c r="C272" s="29" t="s">
        <v>232</v>
      </c>
      <c r="D272" s="29" t="s">
        <v>1000</v>
      </c>
      <c r="E272" s="29" t="s">
        <v>233</v>
      </c>
      <c r="F272" s="32">
        <v>4249</v>
      </c>
      <c r="G272" t="s">
        <v>531</v>
      </c>
    </row>
    <row r="273" spans="1:7" ht="15">
      <c r="A273" s="29" t="s">
        <v>722</v>
      </c>
      <c r="B273" s="29" t="s">
        <v>234</v>
      </c>
      <c r="C273" s="29" t="s">
        <v>235</v>
      </c>
      <c r="D273" s="29" t="s">
        <v>1164</v>
      </c>
      <c r="E273" s="29" t="s">
        <v>236</v>
      </c>
      <c r="F273" s="32">
        <v>4159</v>
      </c>
      <c r="G273" t="s">
        <v>531</v>
      </c>
    </row>
    <row r="274" spans="1:7" ht="15">
      <c r="A274" s="29" t="s">
        <v>722</v>
      </c>
      <c r="B274" s="29" t="s">
        <v>237</v>
      </c>
      <c r="C274" s="29" t="s">
        <v>238</v>
      </c>
      <c r="D274" s="29" t="s">
        <v>529</v>
      </c>
      <c r="E274" s="29" t="s">
        <v>239</v>
      </c>
      <c r="F274" s="32">
        <v>4209</v>
      </c>
      <c r="G274" t="s">
        <v>531</v>
      </c>
    </row>
    <row r="275" spans="1:7" ht="15">
      <c r="A275" s="29" t="s">
        <v>722</v>
      </c>
      <c r="B275" s="29" t="s">
        <v>240</v>
      </c>
      <c r="C275" s="29" t="s">
        <v>241</v>
      </c>
      <c r="D275" s="29" t="s">
        <v>534</v>
      </c>
      <c r="E275" s="29" t="s">
        <v>242</v>
      </c>
      <c r="F275" s="32">
        <v>4205</v>
      </c>
      <c r="G275" t="s">
        <v>531</v>
      </c>
    </row>
    <row r="276" spans="1:7" ht="15">
      <c r="A276" s="29" t="s">
        <v>722</v>
      </c>
      <c r="B276" s="29" t="s">
        <v>243</v>
      </c>
      <c r="C276" s="29" t="s">
        <v>244</v>
      </c>
      <c r="D276" s="29" t="s">
        <v>686</v>
      </c>
      <c r="E276" s="29" t="s">
        <v>89</v>
      </c>
      <c r="F276" s="32">
        <v>4103</v>
      </c>
      <c r="G276" t="s">
        <v>531</v>
      </c>
    </row>
    <row r="277" spans="1:7" ht="15">
      <c r="A277" s="29" t="s">
        <v>722</v>
      </c>
      <c r="B277" s="29" t="s">
        <v>245</v>
      </c>
      <c r="C277" s="29" t="s">
        <v>246</v>
      </c>
      <c r="D277" s="29" t="s">
        <v>625</v>
      </c>
      <c r="E277" s="29" t="s">
        <v>1035</v>
      </c>
      <c r="F277" s="32">
        <v>4229</v>
      </c>
      <c r="G277" t="s">
        <v>531</v>
      </c>
    </row>
    <row r="278" spans="1:7" ht="15">
      <c r="A278" s="29" t="s">
        <v>722</v>
      </c>
      <c r="B278" s="29" t="s">
        <v>247</v>
      </c>
      <c r="C278" s="29" t="s">
        <v>248</v>
      </c>
      <c r="D278" s="29" t="s">
        <v>693</v>
      </c>
      <c r="E278" s="29" t="s">
        <v>249</v>
      </c>
      <c r="F278" s="32">
        <v>4177</v>
      </c>
      <c r="G278" t="s">
        <v>531</v>
      </c>
    </row>
    <row r="279" spans="1:7" ht="15">
      <c r="A279" s="29" t="s">
        <v>722</v>
      </c>
      <c r="B279" s="29" t="s">
        <v>250</v>
      </c>
      <c r="C279" s="29" t="s">
        <v>251</v>
      </c>
      <c r="D279" s="29" t="s">
        <v>1127</v>
      </c>
      <c r="E279" s="29" t="s">
        <v>1128</v>
      </c>
      <c r="F279" s="32">
        <v>4316</v>
      </c>
      <c r="G279" t="s">
        <v>531</v>
      </c>
    </row>
    <row r="280" spans="1:7" ht="15">
      <c r="A280" s="29" t="s">
        <v>722</v>
      </c>
      <c r="B280" s="29" t="s">
        <v>252</v>
      </c>
      <c r="C280" s="29" t="s">
        <v>253</v>
      </c>
      <c r="D280" s="29" t="s">
        <v>101</v>
      </c>
      <c r="E280" s="29" t="s">
        <v>254</v>
      </c>
      <c r="F280" s="32">
        <v>4329</v>
      </c>
      <c r="G280" t="s">
        <v>531</v>
      </c>
    </row>
    <row r="281" spans="1:7" ht="15">
      <c r="A281" s="29" t="s">
        <v>722</v>
      </c>
      <c r="B281" s="29" t="s">
        <v>255</v>
      </c>
      <c r="C281" s="29" t="s">
        <v>256</v>
      </c>
      <c r="D281" s="29" t="s">
        <v>1056</v>
      </c>
      <c r="E281" s="29" t="s">
        <v>257</v>
      </c>
      <c r="F281" s="32">
        <v>4178</v>
      </c>
      <c r="G281" t="s">
        <v>531</v>
      </c>
    </row>
    <row r="282" spans="1:7" ht="15">
      <c r="A282" s="29" t="s">
        <v>722</v>
      </c>
      <c r="B282" s="29" t="s">
        <v>258</v>
      </c>
      <c r="C282" s="29" t="s">
        <v>259</v>
      </c>
      <c r="D282" s="29" t="s">
        <v>260</v>
      </c>
      <c r="E282" s="29" t="s">
        <v>261</v>
      </c>
      <c r="F282" s="32">
        <v>4107</v>
      </c>
      <c r="G282" t="s">
        <v>531</v>
      </c>
    </row>
    <row r="283" spans="1:7" ht="15">
      <c r="A283" s="29" t="s">
        <v>722</v>
      </c>
      <c r="B283" s="29" t="s">
        <v>262</v>
      </c>
      <c r="C283" s="29" t="s">
        <v>263</v>
      </c>
      <c r="D283" s="29" t="s">
        <v>679</v>
      </c>
      <c r="E283" s="29" t="s">
        <v>264</v>
      </c>
      <c r="F283" s="32">
        <v>4357</v>
      </c>
      <c r="G283" t="s">
        <v>531</v>
      </c>
    </row>
    <row r="284" spans="1:7" ht="15">
      <c r="A284" s="29" t="s">
        <v>722</v>
      </c>
      <c r="B284" s="29" t="s">
        <v>265</v>
      </c>
      <c r="C284" s="29" t="s">
        <v>266</v>
      </c>
      <c r="D284" s="29" t="s">
        <v>1164</v>
      </c>
      <c r="E284" s="29" t="s">
        <v>1151</v>
      </c>
      <c r="F284" s="32">
        <v>4159</v>
      </c>
      <c r="G284" t="s">
        <v>531</v>
      </c>
    </row>
    <row r="285" spans="1:7" ht="15">
      <c r="A285" s="29" t="s">
        <v>722</v>
      </c>
      <c r="B285" s="29" t="s">
        <v>267</v>
      </c>
      <c r="C285" s="29" t="s">
        <v>268</v>
      </c>
      <c r="D285" s="29" t="s">
        <v>1090</v>
      </c>
      <c r="E285" s="29" t="s">
        <v>1104</v>
      </c>
      <c r="F285" s="32">
        <v>4288</v>
      </c>
      <c r="G285" t="s">
        <v>531</v>
      </c>
    </row>
    <row r="286" spans="1:7" ht="15">
      <c r="A286" s="29" t="s">
        <v>722</v>
      </c>
      <c r="B286" s="29" t="s">
        <v>269</v>
      </c>
      <c r="C286" s="29" t="s">
        <v>270</v>
      </c>
      <c r="D286" s="29" t="s">
        <v>686</v>
      </c>
      <c r="E286" s="29" t="s">
        <v>271</v>
      </c>
      <c r="F286" s="32">
        <v>4103</v>
      </c>
      <c r="G286" t="s">
        <v>531</v>
      </c>
    </row>
    <row r="287" spans="1:7" ht="15">
      <c r="A287" s="29" t="s">
        <v>722</v>
      </c>
      <c r="B287" s="29" t="s">
        <v>272</v>
      </c>
      <c r="C287" s="29" t="s">
        <v>273</v>
      </c>
      <c r="D287" s="29" t="s">
        <v>996</v>
      </c>
      <c r="E287" s="29" t="s">
        <v>274</v>
      </c>
      <c r="F287" s="32">
        <v>4105</v>
      </c>
      <c r="G287" t="s">
        <v>531</v>
      </c>
    </row>
    <row r="288" spans="1:7" ht="15">
      <c r="A288" s="29" t="s">
        <v>722</v>
      </c>
      <c r="B288" s="29" t="s">
        <v>275</v>
      </c>
      <c r="C288" s="29" t="s">
        <v>276</v>
      </c>
      <c r="D288" s="29" t="s">
        <v>126</v>
      </c>
      <c r="E288" s="29" t="s">
        <v>277</v>
      </c>
      <c r="F288" s="32">
        <v>4279</v>
      </c>
      <c r="G288" t="s">
        <v>531</v>
      </c>
    </row>
    <row r="289" spans="1:7" ht="15">
      <c r="A289" s="29" t="s">
        <v>722</v>
      </c>
      <c r="B289" s="29" t="s">
        <v>278</v>
      </c>
      <c r="C289" s="29" t="s">
        <v>279</v>
      </c>
      <c r="D289" s="29" t="s">
        <v>1116</v>
      </c>
      <c r="E289" s="29" t="s">
        <v>280</v>
      </c>
      <c r="F289" s="32">
        <v>4277</v>
      </c>
      <c r="G289" t="s">
        <v>531</v>
      </c>
    </row>
    <row r="290" spans="1:7" ht="15">
      <c r="A290" s="29" t="s">
        <v>722</v>
      </c>
      <c r="B290" s="29" t="s">
        <v>281</v>
      </c>
      <c r="C290" s="29" t="s">
        <v>282</v>
      </c>
      <c r="D290" s="29" t="s">
        <v>1038</v>
      </c>
      <c r="E290" s="29" t="s">
        <v>1168</v>
      </c>
      <c r="F290" s="32">
        <v>4158</v>
      </c>
      <c r="G290" t="s">
        <v>531</v>
      </c>
    </row>
    <row r="291" spans="1:7" ht="30">
      <c r="A291" s="29" t="s">
        <v>722</v>
      </c>
      <c r="B291" s="29" t="s">
        <v>283</v>
      </c>
      <c r="C291" s="29" t="s">
        <v>284</v>
      </c>
      <c r="D291" s="29" t="s">
        <v>1197</v>
      </c>
      <c r="E291" s="29" t="s">
        <v>285</v>
      </c>
      <c r="F291" s="32">
        <v>4416</v>
      </c>
      <c r="G291" t="s">
        <v>1199</v>
      </c>
    </row>
    <row r="292" spans="1:7" ht="15">
      <c r="A292" s="29" t="s">
        <v>722</v>
      </c>
      <c r="B292" s="29" t="s">
        <v>286</v>
      </c>
      <c r="C292" s="29" t="s">
        <v>287</v>
      </c>
      <c r="D292" s="29" t="s">
        <v>893</v>
      </c>
      <c r="E292" s="29" t="s">
        <v>288</v>
      </c>
      <c r="F292" s="32">
        <v>4420</v>
      </c>
      <c r="G292" t="s">
        <v>895</v>
      </c>
    </row>
    <row r="293" spans="1:7" ht="15">
      <c r="A293" s="29" t="s">
        <v>722</v>
      </c>
      <c r="B293" s="29" t="s">
        <v>289</v>
      </c>
      <c r="C293" s="29" t="s">
        <v>290</v>
      </c>
      <c r="D293" s="29" t="s">
        <v>1214</v>
      </c>
      <c r="E293" s="29" t="s">
        <v>1188</v>
      </c>
      <c r="F293" s="32">
        <v>4862</v>
      </c>
      <c r="G293" t="s">
        <v>1215</v>
      </c>
    </row>
    <row r="294" spans="1:7" ht="15">
      <c r="A294" s="29" t="s">
        <v>722</v>
      </c>
      <c r="B294" s="29" t="s">
        <v>291</v>
      </c>
      <c r="C294" s="29" t="s">
        <v>292</v>
      </c>
      <c r="D294" s="29" t="s">
        <v>1218</v>
      </c>
      <c r="E294" s="29" t="s">
        <v>293</v>
      </c>
      <c r="F294" s="32">
        <v>4769</v>
      </c>
      <c r="G294" t="s">
        <v>1220</v>
      </c>
    </row>
    <row r="295" spans="1:7" ht="15">
      <c r="A295" s="29" t="s">
        <v>722</v>
      </c>
      <c r="B295" s="29" t="s">
        <v>294</v>
      </c>
      <c r="C295" s="29" t="s">
        <v>295</v>
      </c>
      <c r="D295" s="29" t="s">
        <v>1233</v>
      </c>
      <c r="E295" s="29" t="s">
        <v>296</v>
      </c>
      <c r="F295" s="32">
        <v>4683</v>
      </c>
      <c r="G295" t="s">
        <v>1234</v>
      </c>
    </row>
    <row r="296" spans="1:7" ht="15">
      <c r="A296" s="29" t="s">
        <v>722</v>
      </c>
      <c r="B296" s="29" t="s">
        <v>297</v>
      </c>
      <c r="C296" s="29" t="s">
        <v>298</v>
      </c>
      <c r="D296" s="29" t="s">
        <v>568</v>
      </c>
      <c r="E296" s="29" t="s">
        <v>299</v>
      </c>
      <c r="F296" s="32">
        <v>4758</v>
      </c>
      <c r="G296" t="s">
        <v>570</v>
      </c>
    </row>
    <row r="297" spans="1:7" ht="15">
      <c r="A297" s="29" t="s">
        <v>722</v>
      </c>
      <c r="B297" s="29" t="s">
        <v>300</v>
      </c>
      <c r="C297" s="29" t="s">
        <v>301</v>
      </c>
      <c r="D297" s="29" t="s">
        <v>1278</v>
      </c>
      <c r="E297" s="29" t="s">
        <v>1279</v>
      </c>
      <c r="F297" s="32">
        <v>4523</v>
      </c>
      <c r="G297" t="s">
        <v>1280</v>
      </c>
    </row>
    <row r="298" spans="1:7" ht="15">
      <c r="A298" s="29" t="s">
        <v>722</v>
      </c>
      <c r="B298" s="29" t="s">
        <v>302</v>
      </c>
      <c r="C298" s="29" t="s">
        <v>303</v>
      </c>
      <c r="D298" s="29" t="s">
        <v>1288</v>
      </c>
      <c r="E298" s="29" t="s">
        <v>934</v>
      </c>
      <c r="F298" s="32">
        <v>4565</v>
      </c>
      <c r="G298" t="s">
        <v>1290</v>
      </c>
    </row>
    <row r="299" spans="1:7" ht="15">
      <c r="A299" s="29" t="s">
        <v>722</v>
      </c>
      <c r="B299" s="29" t="s">
        <v>304</v>
      </c>
      <c r="C299" s="29" t="s">
        <v>305</v>
      </c>
      <c r="D299" s="29" t="s">
        <v>707</v>
      </c>
      <c r="E299" s="29" t="s">
        <v>306</v>
      </c>
      <c r="F299" s="32">
        <v>4435</v>
      </c>
      <c r="G299" t="s">
        <v>709</v>
      </c>
    </row>
    <row r="300" spans="1:7" ht="15">
      <c r="A300" s="29" t="s">
        <v>722</v>
      </c>
      <c r="B300" s="29" t="s">
        <v>307</v>
      </c>
      <c r="C300" s="29" t="s">
        <v>308</v>
      </c>
      <c r="D300" s="29" t="s">
        <v>480</v>
      </c>
      <c r="E300" s="29" t="s">
        <v>309</v>
      </c>
      <c r="F300" s="32">
        <v>4425</v>
      </c>
      <c r="G300" t="s">
        <v>1313</v>
      </c>
    </row>
    <row r="301" spans="1:7" ht="15">
      <c r="A301" s="29" t="s">
        <v>722</v>
      </c>
      <c r="B301" s="29" t="s">
        <v>310</v>
      </c>
      <c r="C301" s="29" t="s">
        <v>311</v>
      </c>
      <c r="D301" s="29" t="s">
        <v>647</v>
      </c>
      <c r="E301" s="29" t="s">
        <v>312</v>
      </c>
      <c r="F301" s="32">
        <v>4860</v>
      </c>
      <c r="G301" t="s">
        <v>649</v>
      </c>
    </row>
    <row r="302" spans="1:7" ht="15">
      <c r="A302" s="29" t="s">
        <v>722</v>
      </c>
      <c r="B302" s="29" t="s">
        <v>313</v>
      </c>
      <c r="C302" s="29" t="s">
        <v>314</v>
      </c>
      <c r="D302" s="29" t="s">
        <v>647</v>
      </c>
      <c r="E302" s="29" t="s">
        <v>315</v>
      </c>
      <c r="F302" s="32">
        <v>4860</v>
      </c>
      <c r="G302" t="s">
        <v>649</v>
      </c>
    </row>
    <row r="303" spans="1:7" ht="15">
      <c r="A303" s="29" t="s">
        <v>722</v>
      </c>
      <c r="B303" s="29" t="s">
        <v>316</v>
      </c>
      <c r="C303" s="29" t="s">
        <v>317</v>
      </c>
      <c r="D303" s="29" t="s">
        <v>17</v>
      </c>
      <c r="E303" s="29" t="s">
        <v>318</v>
      </c>
      <c r="F303" s="32">
        <v>4687</v>
      </c>
      <c r="G303" t="s">
        <v>19</v>
      </c>
    </row>
    <row r="304" spans="1:7" ht="15">
      <c r="A304" s="29" t="s">
        <v>722</v>
      </c>
      <c r="B304" s="29" t="s">
        <v>319</v>
      </c>
      <c r="C304" s="29" t="s">
        <v>320</v>
      </c>
      <c r="D304" s="29" t="s">
        <v>795</v>
      </c>
      <c r="E304" s="29" t="s">
        <v>321</v>
      </c>
      <c r="F304" s="32">
        <v>4779</v>
      </c>
      <c r="G304" t="s">
        <v>797</v>
      </c>
    </row>
    <row r="305" spans="1:7" ht="15">
      <c r="A305" s="29" t="s">
        <v>722</v>
      </c>
      <c r="B305" s="29" t="s">
        <v>322</v>
      </c>
      <c r="C305" s="29" t="s">
        <v>323</v>
      </c>
      <c r="D305" s="29" t="s">
        <v>715</v>
      </c>
      <c r="E305" s="29" t="s">
        <v>324</v>
      </c>
      <c r="F305" s="32">
        <v>4808</v>
      </c>
      <c r="G305" t="s">
        <v>580</v>
      </c>
    </row>
    <row r="306" spans="1:7" ht="15">
      <c r="A306" s="29" t="s">
        <v>325</v>
      </c>
      <c r="B306" s="29" t="s">
        <v>326</v>
      </c>
      <c r="C306" s="29" t="s">
        <v>327</v>
      </c>
      <c r="D306" s="29" t="s">
        <v>737</v>
      </c>
      <c r="E306" s="29" t="s">
        <v>328</v>
      </c>
      <c r="F306" s="32">
        <v>4849</v>
      </c>
      <c r="G306" t="s">
        <v>739</v>
      </c>
    </row>
    <row r="307" spans="1:7" ht="15">
      <c r="A307" s="29" t="s">
        <v>329</v>
      </c>
      <c r="B307" s="29" t="s">
        <v>330</v>
      </c>
      <c r="C307" s="29" t="s">
        <v>331</v>
      </c>
      <c r="D307" s="29" t="s">
        <v>775</v>
      </c>
      <c r="E307" s="29" t="s">
        <v>332</v>
      </c>
      <c r="F307" s="32">
        <v>4552</v>
      </c>
      <c r="G307" t="s">
        <v>540</v>
      </c>
    </row>
    <row r="308" spans="1:7" ht="15">
      <c r="A308" s="29" t="s">
        <v>333</v>
      </c>
      <c r="B308" s="29" t="s">
        <v>334</v>
      </c>
      <c r="C308" s="29" t="s">
        <v>335</v>
      </c>
      <c r="D308" s="29" t="s">
        <v>775</v>
      </c>
      <c r="E308" s="29" t="s">
        <v>332</v>
      </c>
      <c r="F308" s="32">
        <v>4552</v>
      </c>
      <c r="G308" t="s">
        <v>540</v>
      </c>
    </row>
    <row r="309" spans="1:7" ht="15">
      <c r="A309" s="29" t="s">
        <v>147</v>
      </c>
      <c r="B309" s="29" t="s">
        <v>336</v>
      </c>
      <c r="C309" s="29" t="s">
        <v>337</v>
      </c>
      <c r="D309" s="29" t="s">
        <v>785</v>
      </c>
      <c r="E309" s="29" t="s">
        <v>786</v>
      </c>
      <c r="F309" s="32">
        <v>4451</v>
      </c>
      <c r="G309" t="s">
        <v>787</v>
      </c>
    </row>
    <row r="310" spans="1:7" ht="15">
      <c r="A310" s="29" t="s">
        <v>329</v>
      </c>
      <c r="B310" s="29" t="s">
        <v>338</v>
      </c>
      <c r="C310" s="29" t="s">
        <v>339</v>
      </c>
      <c r="D310" s="29" t="s">
        <v>543</v>
      </c>
      <c r="E310" s="29" t="s">
        <v>340</v>
      </c>
      <c r="F310" s="32">
        <v>4838</v>
      </c>
      <c r="G310" t="s">
        <v>509</v>
      </c>
    </row>
    <row r="311" spans="1:7" ht="15">
      <c r="A311" s="29" t="s">
        <v>325</v>
      </c>
      <c r="B311" s="29" t="s">
        <v>341</v>
      </c>
      <c r="C311" s="29" t="s">
        <v>342</v>
      </c>
      <c r="D311" s="29" t="s">
        <v>484</v>
      </c>
      <c r="E311" s="29" t="s">
        <v>343</v>
      </c>
      <c r="F311" s="32">
        <v>4838</v>
      </c>
      <c r="G311" t="s">
        <v>509</v>
      </c>
    </row>
    <row r="312" spans="1:7" ht="15">
      <c r="A312" s="29" t="s">
        <v>147</v>
      </c>
      <c r="B312" s="29" t="s">
        <v>344</v>
      </c>
      <c r="C312" s="29" t="s">
        <v>345</v>
      </c>
      <c r="D312" s="29" t="s">
        <v>863</v>
      </c>
      <c r="E312" s="29" t="s">
        <v>346</v>
      </c>
      <c r="F312" s="32">
        <v>4643</v>
      </c>
      <c r="G312" t="s">
        <v>865</v>
      </c>
    </row>
    <row r="313" spans="1:7" ht="15">
      <c r="A313" s="29" t="s">
        <v>147</v>
      </c>
      <c r="B313" s="29" t="s">
        <v>347</v>
      </c>
      <c r="C313" s="29" t="s">
        <v>348</v>
      </c>
      <c r="D313" s="29" t="s">
        <v>667</v>
      </c>
      <c r="E313" s="29" t="s">
        <v>349</v>
      </c>
      <c r="F313" s="32">
        <v>4668</v>
      </c>
      <c r="G313" t="s">
        <v>549</v>
      </c>
    </row>
    <row r="314" spans="1:7" ht="15">
      <c r="A314" s="29" t="s">
        <v>325</v>
      </c>
      <c r="B314" s="29" t="s">
        <v>350</v>
      </c>
      <c r="C314" s="29" t="s">
        <v>351</v>
      </c>
      <c r="D314" s="30" t="s">
        <v>352</v>
      </c>
      <c r="E314" s="29" t="s">
        <v>349</v>
      </c>
      <c r="F314" s="32">
        <v>4668</v>
      </c>
      <c r="G314" t="s">
        <v>353</v>
      </c>
    </row>
    <row r="315" spans="1:7" ht="15">
      <c r="A315" s="29" t="s">
        <v>333</v>
      </c>
      <c r="B315" s="29" t="s">
        <v>354</v>
      </c>
      <c r="C315" s="29" t="s">
        <v>355</v>
      </c>
      <c r="D315" s="29" t="s">
        <v>352</v>
      </c>
      <c r="E315" s="29" t="s">
        <v>349</v>
      </c>
      <c r="F315" s="32">
        <v>4668</v>
      </c>
      <c r="G315" t="s">
        <v>353</v>
      </c>
    </row>
    <row r="316" spans="1:7" ht="30">
      <c r="A316" s="29" t="s">
        <v>325</v>
      </c>
      <c r="B316" s="29" t="s">
        <v>356</v>
      </c>
      <c r="C316" s="29" t="s">
        <v>357</v>
      </c>
      <c r="D316" s="29" t="s">
        <v>686</v>
      </c>
      <c r="E316" s="29" t="s">
        <v>358</v>
      </c>
      <c r="F316" s="32">
        <v>4103</v>
      </c>
      <c r="G316" t="s">
        <v>531</v>
      </c>
    </row>
    <row r="317" spans="1:7" ht="15">
      <c r="A317" s="29" t="s">
        <v>325</v>
      </c>
      <c r="B317" s="29" t="s">
        <v>359</v>
      </c>
      <c r="C317" s="29" t="s">
        <v>360</v>
      </c>
      <c r="D317" s="29" t="s">
        <v>1008</v>
      </c>
      <c r="E317" s="29" t="s">
        <v>361</v>
      </c>
      <c r="F317" s="32">
        <v>4318</v>
      </c>
      <c r="G317" t="s">
        <v>531</v>
      </c>
    </row>
    <row r="318" spans="1:7" ht="15">
      <c r="A318" s="29" t="s">
        <v>325</v>
      </c>
      <c r="B318" s="29" t="s">
        <v>362</v>
      </c>
      <c r="C318" s="29" t="s">
        <v>363</v>
      </c>
      <c r="D318" s="29" t="s">
        <v>686</v>
      </c>
      <c r="E318" s="29" t="s">
        <v>364</v>
      </c>
      <c r="F318" s="32">
        <v>4103</v>
      </c>
      <c r="G318" t="s">
        <v>531</v>
      </c>
    </row>
    <row r="319" spans="1:7" ht="15">
      <c r="A319" s="29" t="s">
        <v>325</v>
      </c>
      <c r="B319" s="29" t="s">
        <v>365</v>
      </c>
      <c r="C319" s="29" t="s">
        <v>366</v>
      </c>
      <c r="D319" s="29" t="s">
        <v>529</v>
      </c>
      <c r="E319" s="29" t="s">
        <v>367</v>
      </c>
      <c r="F319" s="32">
        <v>4209</v>
      </c>
      <c r="G319" t="s">
        <v>531</v>
      </c>
    </row>
    <row r="320" spans="1:7" ht="15">
      <c r="A320" s="29" t="s">
        <v>333</v>
      </c>
      <c r="B320" s="29" t="s">
        <v>365</v>
      </c>
      <c r="C320" s="29" t="s">
        <v>368</v>
      </c>
      <c r="D320" s="29" t="s">
        <v>529</v>
      </c>
      <c r="E320" s="29" t="s">
        <v>367</v>
      </c>
      <c r="F320" s="32">
        <v>4209</v>
      </c>
      <c r="G320" t="s">
        <v>531</v>
      </c>
    </row>
    <row r="321" spans="1:7" ht="15">
      <c r="A321" s="29" t="s">
        <v>325</v>
      </c>
      <c r="B321" s="29" t="s">
        <v>369</v>
      </c>
      <c r="C321" s="29" t="s">
        <v>370</v>
      </c>
      <c r="D321" s="29" t="s">
        <v>260</v>
      </c>
      <c r="E321" s="29" t="s">
        <v>371</v>
      </c>
      <c r="F321" s="32">
        <v>4107</v>
      </c>
      <c r="G321" t="s">
        <v>531</v>
      </c>
    </row>
    <row r="322" spans="1:7" ht="15">
      <c r="A322" s="29" t="s">
        <v>147</v>
      </c>
      <c r="B322" s="29" t="s">
        <v>372</v>
      </c>
      <c r="C322" s="29" t="s">
        <v>373</v>
      </c>
      <c r="D322" s="29" t="s">
        <v>260</v>
      </c>
      <c r="E322" s="29" t="s">
        <v>371</v>
      </c>
      <c r="F322" s="32">
        <v>4107</v>
      </c>
      <c r="G322" t="s">
        <v>531</v>
      </c>
    </row>
    <row r="323" spans="1:7" ht="15">
      <c r="A323" s="29" t="s">
        <v>333</v>
      </c>
      <c r="B323" s="29" t="s">
        <v>374</v>
      </c>
      <c r="C323" s="29" t="s">
        <v>375</v>
      </c>
      <c r="D323" s="29" t="s">
        <v>260</v>
      </c>
      <c r="E323" s="29" t="s">
        <v>371</v>
      </c>
      <c r="F323" s="32">
        <v>4107</v>
      </c>
      <c r="G323" t="s">
        <v>531</v>
      </c>
    </row>
    <row r="324" spans="1:7" ht="15">
      <c r="A324" s="29" t="s">
        <v>333</v>
      </c>
      <c r="B324" s="29" t="s">
        <v>376</v>
      </c>
      <c r="C324" s="29" t="s">
        <v>377</v>
      </c>
      <c r="D324" s="29" t="s">
        <v>133</v>
      </c>
      <c r="E324" s="29" t="s">
        <v>378</v>
      </c>
      <c r="F324" s="32">
        <v>4155</v>
      </c>
      <c r="G324" t="s">
        <v>531</v>
      </c>
    </row>
    <row r="325" spans="1:7" ht="15">
      <c r="A325" s="29" t="s">
        <v>325</v>
      </c>
      <c r="B325" s="29" t="s">
        <v>379</v>
      </c>
      <c r="C325" s="29" t="s">
        <v>380</v>
      </c>
      <c r="D325" s="29" t="s">
        <v>625</v>
      </c>
      <c r="E325" s="29" t="s">
        <v>381</v>
      </c>
      <c r="F325" s="32">
        <v>4229</v>
      </c>
      <c r="G325" t="s">
        <v>531</v>
      </c>
    </row>
    <row r="326" spans="1:7" ht="30">
      <c r="A326" s="29" t="s">
        <v>147</v>
      </c>
      <c r="B326" s="29" t="s">
        <v>382</v>
      </c>
      <c r="C326" s="29" t="s">
        <v>383</v>
      </c>
      <c r="D326" s="29" t="s">
        <v>625</v>
      </c>
      <c r="E326" s="29" t="s">
        <v>381</v>
      </c>
      <c r="F326" s="32">
        <v>4229</v>
      </c>
      <c r="G326" t="s">
        <v>531</v>
      </c>
    </row>
    <row r="327" spans="1:7" ht="15">
      <c r="A327" s="29" t="s">
        <v>325</v>
      </c>
      <c r="B327" s="29" t="s">
        <v>384</v>
      </c>
      <c r="C327" s="29" t="s">
        <v>385</v>
      </c>
      <c r="D327" s="29" t="s">
        <v>225</v>
      </c>
      <c r="E327" s="29" t="s">
        <v>386</v>
      </c>
      <c r="F327" s="32">
        <v>4347</v>
      </c>
      <c r="G327" t="s">
        <v>531</v>
      </c>
    </row>
    <row r="328" spans="1:7" ht="15">
      <c r="A328" s="29" t="s">
        <v>147</v>
      </c>
      <c r="B328" s="29" t="s">
        <v>387</v>
      </c>
      <c r="C328" s="29" t="s">
        <v>388</v>
      </c>
      <c r="D328" s="29" t="s">
        <v>225</v>
      </c>
      <c r="E328" s="29" t="s">
        <v>386</v>
      </c>
      <c r="F328" s="32">
        <v>4347</v>
      </c>
      <c r="G328" t="s">
        <v>531</v>
      </c>
    </row>
    <row r="329" spans="1:7" ht="15">
      <c r="A329" s="29" t="s">
        <v>325</v>
      </c>
      <c r="B329" s="29" t="s">
        <v>389</v>
      </c>
      <c r="C329" s="29" t="s">
        <v>390</v>
      </c>
      <c r="D329" s="29" t="s">
        <v>529</v>
      </c>
      <c r="E329" s="29" t="s">
        <v>391</v>
      </c>
      <c r="F329" s="32">
        <v>4209</v>
      </c>
      <c r="G329" t="s">
        <v>531</v>
      </c>
    </row>
    <row r="330" spans="1:7" ht="15">
      <c r="A330" s="29" t="s">
        <v>147</v>
      </c>
      <c r="B330" s="29" t="s">
        <v>392</v>
      </c>
      <c r="C330" s="29" t="s">
        <v>393</v>
      </c>
      <c r="D330" s="29" t="s">
        <v>529</v>
      </c>
      <c r="E330" s="29" t="s">
        <v>391</v>
      </c>
      <c r="F330" s="32">
        <v>4209</v>
      </c>
      <c r="G330" t="s">
        <v>531</v>
      </c>
    </row>
    <row r="331" spans="1:7" ht="15">
      <c r="A331" s="29" t="s">
        <v>333</v>
      </c>
      <c r="B331" s="29" t="s">
        <v>394</v>
      </c>
      <c r="C331" s="29" t="s">
        <v>395</v>
      </c>
      <c r="D331" s="29" t="s">
        <v>529</v>
      </c>
      <c r="E331" s="29" t="s">
        <v>391</v>
      </c>
      <c r="F331" s="32">
        <v>4209</v>
      </c>
      <c r="G331" t="s">
        <v>531</v>
      </c>
    </row>
    <row r="332" spans="1:7" ht="15">
      <c r="A332" s="29" t="s">
        <v>147</v>
      </c>
      <c r="B332" s="29" t="s">
        <v>396</v>
      </c>
      <c r="C332" s="29" t="s">
        <v>397</v>
      </c>
      <c r="D332" s="29" t="s">
        <v>686</v>
      </c>
      <c r="E332" s="29" t="s">
        <v>398</v>
      </c>
      <c r="F332" s="32">
        <v>4103</v>
      </c>
      <c r="G332" t="s">
        <v>531</v>
      </c>
    </row>
    <row r="333" spans="1:7" ht="15">
      <c r="A333" s="29" t="s">
        <v>333</v>
      </c>
      <c r="B333" s="29" t="s">
        <v>399</v>
      </c>
      <c r="C333" s="29" t="s">
        <v>400</v>
      </c>
      <c r="D333" s="29" t="s">
        <v>401</v>
      </c>
      <c r="E333" s="29" t="s">
        <v>402</v>
      </c>
      <c r="F333" s="32">
        <v>4275</v>
      </c>
      <c r="G333" t="s">
        <v>531</v>
      </c>
    </row>
    <row r="334" spans="1:7" ht="15">
      <c r="A334" s="29" t="s">
        <v>325</v>
      </c>
      <c r="B334" s="29" t="s">
        <v>403</v>
      </c>
      <c r="C334" s="29" t="s">
        <v>404</v>
      </c>
      <c r="D334" s="29" t="s">
        <v>126</v>
      </c>
      <c r="E334" s="29" t="s">
        <v>405</v>
      </c>
      <c r="F334" s="32">
        <v>4279</v>
      </c>
      <c r="G334" t="s">
        <v>531</v>
      </c>
    </row>
    <row r="335" spans="1:7" ht="15">
      <c r="A335" s="29" t="s">
        <v>329</v>
      </c>
      <c r="B335" s="29" t="s">
        <v>406</v>
      </c>
      <c r="C335" s="29" t="s">
        <v>407</v>
      </c>
      <c r="D335" s="29" t="s">
        <v>971</v>
      </c>
      <c r="E335" s="29" t="s">
        <v>408</v>
      </c>
      <c r="F335" s="32">
        <v>4347</v>
      </c>
      <c r="G335" t="s">
        <v>531</v>
      </c>
    </row>
    <row r="336" spans="1:7" ht="15">
      <c r="A336" s="29" t="s">
        <v>333</v>
      </c>
      <c r="B336" s="29" t="s">
        <v>409</v>
      </c>
      <c r="C336" s="29" t="s">
        <v>410</v>
      </c>
      <c r="D336" s="29" t="s">
        <v>260</v>
      </c>
      <c r="E336" s="29" t="s">
        <v>411</v>
      </c>
      <c r="F336" s="32">
        <v>4107</v>
      </c>
      <c r="G336" t="s">
        <v>531</v>
      </c>
    </row>
    <row r="337" spans="1:7" ht="15">
      <c r="A337" s="29" t="s">
        <v>325</v>
      </c>
      <c r="B337" s="29" t="s">
        <v>412</v>
      </c>
      <c r="C337" s="29" t="s">
        <v>413</v>
      </c>
      <c r="D337" s="29" t="s">
        <v>679</v>
      </c>
      <c r="E337" s="29" t="s">
        <v>414</v>
      </c>
      <c r="F337" s="32">
        <v>4357</v>
      </c>
      <c r="G337" t="s">
        <v>531</v>
      </c>
    </row>
    <row r="338" spans="1:7" ht="15">
      <c r="A338" s="29" t="s">
        <v>147</v>
      </c>
      <c r="B338" s="29" t="s">
        <v>415</v>
      </c>
      <c r="C338" s="29" t="s">
        <v>416</v>
      </c>
      <c r="D338" s="29" t="s">
        <v>679</v>
      </c>
      <c r="E338" s="29" t="s">
        <v>414</v>
      </c>
      <c r="F338" s="32">
        <v>4357</v>
      </c>
      <c r="G338" t="s">
        <v>531</v>
      </c>
    </row>
    <row r="339" spans="1:7" ht="15">
      <c r="A339" s="29" t="s">
        <v>333</v>
      </c>
      <c r="B339" s="29" t="s">
        <v>415</v>
      </c>
      <c r="C339" s="29" t="s">
        <v>417</v>
      </c>
      <c r="D339" s="29" t="s">
        <v>679</v>
      </c>
      <c r="E339" s="29" t="s">
        <v>414</v>
      </c>
      <c r="F339" s="32">
        <v>4357</v>
      </c>
      <c r="G339" t="s">
        <v>531</v>
      </c>
    </row>
    <row r="340" spans="1:7" ht="15">
      <c r="A340" s="29" t="s">
        <v>329</v>
      </c>
      <c r="B340" s="29" t="s">
        <v>418</v>
      </c>
      <c r="C340" s="29" t="s">
        <v>419</v>
      </c>
      <c r="D340" s="29" t="s">
        <v>126</v>
      </c>
      <c r="E340" s="29" t="s">
        <v>420</v>
      </c>
      <c r="F340" s="32">
        <v>4279</v>
      </c>
      <c r="G340" t="s">
        <v>531</v>
      </c>
    </row>
    <row r="341" spans="1:7" ht="15">
      <c r="A341" s="29" t="s">
        <v>325</v>
      </c>
      <c r="B341" s="29" t="s">
        <v>421</v>
      </c>
      <c r="C341" s="29" t="s">
        <v>422</v>
      </c>
      <c r="D341" s="29" t="s">
        <v>423</v>
      </c>
      <c r="E341" s="29" t="s">
        <v>1012</v>
      </c>
      <c r="F341" s="32">
        <v>4147</v>
      </c>
      <c r="G341" t="s">
        <v>531</v>
      </c>
    </row>
    <row r="342" spans="1:7" ht="30">
      <c r="A342" s="29" t="s">
        <v>333</v>
      </c>
      <c r="B342" s="29" t="s">
        <v>424</v>
      </c>
      <c r="C342" s="29" t="s">
        <v>425</v>
      </c>
      <c r="D342" s="29" t="s">
        <v>426</v>
      </c>
      <c r="E342" s="29" t="s">
        <v>427</v>
      </c>
      <c r="F342" s="32">
        <v>4769</v>
      </c>
      <c r="G342" t="s">
        <v>910</v>
      </c>
    </row>
    <row r="343" spans="1:7" ht="15">
      <c r="A343" s="29" t="s">
        <v>325</v>
      </c>
      <c r="B343" s="29" t="s">
        <v>428</v>
      </c>
      <c r="C343" s="29" t="s">
        <v>429</v>
      </c>
      <c r="D343" s="29" t="s">
        <v>430</v>
      </c>
      <c r="E343" s="29" t="s">
        <v>431</v>
      </c>
      <c r="F343" s="32">
        <v>4828</v>
      </c>
      <c r="G343" t="s">
        <v>432</v>
      </c>
    </row>
    <row r="344" spans="1:7" ht="15">
      <c r="A344" s="29" t="s">
        <v>325</v>
      </c>
      <c r="B344" s="29" t="s">
        <v>433</v>
      </c>
      <c r="C344" s="29" t="s">
        <v>434</v>
      </c>
      <c r="D344" s="30" t="s">
        <v>435</v>
      </c>
      <c r="E344" s="29" t="s">
        <v>436</v>
      </c>
      <c r="F344" s="32">
        <v>4769</v>
      </c>
      <c r="G344" t="s">
        <v>1220</v>
      </c>
    </row>
    <row r="345" spans="1:7" ht="15">
      <c r="A345" s="29" t="s">
        <v>325</v>
      </c>
      <c r="B345" s="29" t="s">
        <v>437</v>
      </c>
      <c r="C345" s="29" t="s">
        <v>438</v>
      </c>
      <c r="D345" s="29" t="s">
        <v>647</v>
      </c>
      <c r="E345" s="29" t="s">
        <v>439</v>
      </c>
      <c r="F345" s="32">
        <v>4860</v>
      </c>
      <c r="G345" t="s">
        <v>649</v>
      </c>
    </row>
    <row r="346" spans="1:7" ht="15">
      <c r="A346" s="29" t="s">
        <v>333</v>
      </c>
      <c r="B346" s="29" t="s">
        <v>440</v>
      </c>
      <c r="C346" s="29" t="s">
        <v>441</v>
      </c>
      <c r="D346" s="29" t="s">
        <v>647</v>
      </c>
      <c r="E346" s="29" t="s">
        <v>439</v>
      </c>
      <c r="F346" s="32">
        <v>4860</v>
      </c>
      <c r="G346" t="s">
        <v>649</v>
      </c>
    </row>
    <row r="347" spans="1:7" ht="15">
      <c r="A347" s="29" t="s">
        <v>147</v>
      </c>
      <c r="B347" s="29" t="s">
        <v>442</v>
      </c>
      <c r="C347" s="29" t="s">
        <v>443</v>
      </c>
      <c r="D347" s="29" t="s">
        <v>66</v>
      </c>
      <c r="E347" s="29" t="s">
        <v>444</v>
      </c>
      <c r="F347" s="32">
        <v>4442</v>
      </c>
      <c r="G347" t="s">
        <v>68</v>
      </c>
    </row>
    <row r="348" spans="1:7" ht="30">
      <c r="A348" s="29" t="s">
        <v>325</v>
      </c>
      <c r="B348" s="29" t="s">
        <v>445</v>
      </c>
      <c r="C348" s="29" t="s">
        <v>446</v>
      </c>
      <c r="D348" s="29" t="s">
        <v>66</v>
      </c>
      <c r="E348" s="29" t="s">
        <v>447</v>
      </c>
      <c r="F348" s="32">
        <v>4442</v>
      </c>
      <c r="G348" t="s">
        <v>68</v>
      </c>
    </row>
    <row r="349" spans="1:7" ht="15">
      <c r="A349" s="29" t="s">
        <v>333</v>
      </c>
      <c r="B349" s="29" t="s">
        <v>448</v>
      </c>
      <c r="C349" s="29" t="s">
        <v>449</v>
      </c>
      <c r="D349" s="29" t="s">
        <v>66</v>
      </c>
      <c r="E349" s="29" t="s">
        <v>444</v>
      </c>
      <c r="F349" s="32">
        <v>4442</v>
      </c>
      <c r="G349" t="s">
        <v>68</v>
      </c>
    </row>
    <row r="350" spans="1:7" ht="15">
      <c r="A350" s="29" t="s">
        <v>325</v>
      </c>
      <c r="B350" s="29" t="s">
        <v>450</v>
      </c>
      <c r="C350" s="29" t="s">
        <v>451</v>
      </c>
      <c r="D350" s="29" t="s">
        <v>452</v>
      </c>
      <c r="E350" s="29" t="s">
        <v>453</v>
      </c>
      <c r="F350" s="32">
        <v>4509</v>
      </c>
      <c r="G350" t="s">
        <v>454</v>
      </c>
    </row>
    <row r="358" ht="15">
      <c r="B358" s="27" t="s">
        <v>455</v>
      </c>
    </row>
    <row r="359" ht="15">
      <c r="B359" s="29" t="s">
        <v>536</v>
      </c>
    </row>
    <row r="360" ht="15">
      <c r="B360" s="29" t="s">
        <v>619</v>
      </c>
    </row>
    <row r="361" ht="30">
      <c r="B361" s="29" t="s">
        <v>589</v>
      </c>
    </row>
    <row r="362" ht="15">
      <c r="B362" s="29" t="s">
        <v>576</v>
      </c>
    </row>
    <row r="363" ht="30">
      <c r="B363" s="29" t="s">
        <v>585</v>
      </c>
    </row>
    <row r="364" ht="15">
      <c r="B364" s="29" t="s">
        <v>634</v>
      </c>
    </row>
    <row r="365" ht="15">
      <c r="B365" s="29" t="s">
        <v>532</v>
      </c>
    </row>
    <row r="366" ht="15">
      <c r="B366" s="29" t="s">
        <v>623</v>
      </c>
    </row>
    <row r="367" ht="15">
      <c r="B367" s="29" t="s">
        <v>571</v>
      </c>
    </row>
    <row r="368" ht="30">
      <c r="B368" s="29" t="s">
        <v>630</v>
      </c>
    </row>
    <row r="369" ht="15">
      <c r="B369" s="29" t="s">
        <v>541</v>
      </c>
    </row>
    <row r="370" ht="30">
      <c r="B370" s="29" t="s">
        <v>642</v>
      </c>
    </row>
    <row r="371" ht="15">
      <c r="B371" s="29" t="s">
        <v>550</v>
      </c>
    </row>
    <row r="372" ht="15">
      <c r="B372" s="29" t="s">
        <v>554</v>
      </c>
    </row>
    <row r="373" ht="15">
      <c r="B373" s="29" t="s">
        <v>601</v>
      </c>
    </row>
    <row r="374" ht="15">
      <c r="B374" s="29" t="s">
        <v>638</v>
      </c>
    </row>
    <row r="375" ht="30">
      <c r="B375" s="29" t="s">
        <v>581</v>
      </c>
    </row>
    <row r="376" ht="15">
      <c r="B376" s="29" t="s">
        <v>604</v>
      </c>
    </row>
    <row r="377" ht="15">
      <c r="B377" s="29" t="s">
        <v>616</v>
      </c>
    </row>
    <row r="378" ht="15">
      <c r="B378" s="29" t="s">
        <v>612</v>
      </c>
    </row>
    <row r="379" ht="15">
      <c r="B379" s="29" t="s">
        <v>545</v>
      </c>
    </row>
    <row r="380" ht="15">
      <c r="B380" s="29" t="s">
        <v>566</v>
      </c>
    </row>
    <row r="381" ht="15">
      <c r="B381" s="29" t="s">
        <v>627</v>
      </c>
    </row>
    <row r="382" ht="15">
      <c r="B382" s="29" t="s">
        <v>558</v>
      </c>
    </row>
    <row r="383" ht="15">
      <c r="B383" s="29" t="s">
        <v>562</v>
      </c>
    </row>
    <row r="384" ht="15">
      <c r="B384" s="29" t="s">
        <v>593</v>
      </c>
    </row>
    <row r="385" ht="15">
      <c r="B385" s="29" t="s">
        <v>596</v>
      </c>
    </row>
    <row r="386" ht="15">
      <c r="B386" s="29" t="s">
        <v>607</v>
      </c>
    </row>
    <row r="387" ht="30">
      <c r="B387" s="29" t="s">
        <v>527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="90" zoomScaleNormal="90" zoomScalePageLayoutView="0" workbookViewId="0" topLeftCell="A4">
      <selection activeCell="C21" sqref="C21"/>
    </sheetView>
  </sheetViews>
  <sheetFormatPr defaultColWidth="11.421875" defaultRowHeight="15"/>
  <cols>
    <col min="1" max="1" width="9.28125" style="0" customWidth="1"/>
    <col min="2" max="3" width="40.140625" style="0" bestFit="1" customWidth="1"/>
    <col min="4" max="4" width="18.28125" style="0" bestFit="1" customWidth="1"/>
    <col min="5" max="5" width="24.8515625" style="0" bestFit="1" customWidth="1"/>
    <col min="6" max="6" width="20.00390625" style="0" customWidth="1"/>
    <col min="7" max="7" width="10.7109375" style="0" customWidth="1"/>
    <col min="8" max="8" width="15.00390625" style="0" customWidth="1"/>
    <col min="9" max="9" width="11.421875" style="0" customWidth="1"/>
  </cols>
  <sheetData>
    <row r="1" s="2" customFormat="1" ht="21">
      <c r="A1" s="4" t="s">
        <v>518</v>
      </c>
    </row>
    <row r="2" ht="15.75" thickBot="1">
      <c r="G2" s="1" t="s">
        <v>478</v>
      </c>
    </row>
    <row r="3" spans="1:9" ht="19.5" thickBot="1">
      <c r="A3" s="3" t="s">
        <v>519</v>
      </c>
      <c r="G3" t="s">
        <v>490</v>
      </c>
      <c r="I3" s="36">
        <v>2</v>
      </c>
    </row>
    <row r="4" ht="15">
      <c r="A4" t="s">
        <v>458</v>
      </c>
    </row>
    <row r="5" ht="15">
      <c r="D5" s="18" t="s">
        <v>461</v>
      </c>
    </row>
    <row r="6" spans="1:6" ht="18.75">
      <c r="A6" s="3" t="s">
        <v>470</v>
      </c>
      <c r="C6" s="37" t="s">
        <v>491</v>
      </c>
      <c r="D6" t="s">
        <v>459</v>
      </c>
      <c r="E6" s="37">
        <v>11</v>
      </c>
      <c r="F6" t="s">
        <v>463</v>
      </c>
    </row>
    <row r="7" spans="4:9" ht="15">
      <c r="D7" t="s">
        <v>460</v>
      </c>
      <c r="E7" s="37"/>
      <c r="F7" t="s">
        <v>463</v>
      </c>
      <c r="G7" s="8" t="s">
        <v>464</v>
      </c>
      <c r="H7" s="17">
        <f>(IF((D39=0),"",(D41)))</f>
        <v>24</v>
      </c>
      <c r="I7" s="1" t="s">
        <v>463</v>
      </c>
    </row>
    <row r="8" spans="1:9" ht="15">
      <c r="A8" s="38" t="s">
        <v>456</v>
      </c>
      <c r="B8" s="37" t="s">
        <v>531</v>
      </c>
      <c r="C8" s="37" t="s">
        <v>457</v>
      </c>
      <c r="D8" t="s">
        <v>462</v>
      </c>
      <c r="E8" s="37"/>
      <c r="F8" t="s">
        <v>463</v>
      </c>
      <c r="G8" s="8" t="s">
        <v>474</v>
      </c>
      <c r="H8" s="17">
        <f>(IF((D57=0),"",(D59)))</f>
        <v>77</v>
      </c>
      <c r="I8" s="1" t="s">
        <v>463</v>
      </c>
    </row>
    <row r="9" spans="1:12" ht="15">
      <c r="A9" s="14"/>
      <c r="G9" s="8" t="s">
        <v>475</v>
      </c>
      <c r="H9" s="17">
        <f>(IF((D75=0),"",(D77)))</f>
      </c>
      <c r="I9" s="1" t="s">
        <v>463</v>
      </c>
      <c r="L9" s="21"/>
    </row>
    <row r="10" spans="1:9" ht="18.75">
      <c r="A10" s="3" t="s">
        <v>479</v>
      </c>
      <c r="G10" s="8" t="s">
        <v>482</v>
      </c>
      <c r="H10" s="17">
        <f>(IF((D93=0),"",(D95)))</f>
      </c>
      <c r="I10" s="1" t="s">
        <v>463</v>
      </c>
    </row>
    <row r="11" spans="1:9" ht="15">
      <c r="A11" s="14"/>
      <c r="G11" s="8" t="s">
        <v>486</v>
      </c>
      <c r="H11" s="17">
        <f>(IF((D111=0),"",(D113)))</f>
      </c>
      <c r="I11" s="1" t="s">
        <v>463</v>
      </c>
    </row>
    <row r="12" spans="2:9" ht="15">
      <c r="B12" s="46" t="s">
        <v>527</v>
      </c>
      <c r="C12" s="47"/>
      <c r="G12" s="8" t="s">
        <v>488</v>
      </c>
      <c r="H12" s="17">
        <f>(IF((D129=0),"",(D131)))</f>
      </c>
      <c r="I12" s="1" t="s">
        <v>463</v>
      </c>
    </row>
    <row r="13" spans="1:9" ht="15">
      <c r="A13" s="34">
        <f>VLOOKUP(B12,Schulen!B2:G32,5,FALSE)</f>
        <v>4209</v>
      </c>
      <c r="B13" s="35" t="str">
        <f>VLOOKUP(B12,Schulen!B2:G32,6,FALSE)</f>
        <v>Leipzig</v>
      </c>
      <c r="C13" s="35" t="str">
        <f>VLOOKUP(B12,Schulen!B2:G32,4,FALSE)</f>
        <v>Am Kirschberg 49</v>
      </c>
      <c r="G13" s="8" t="s">
        <v>492</v>
      </c>
      <c r="H13" s="17">
        <f>(IF((D147=0),"",(D149)))</f>
      </c>
      <c r="I13" s="1" t="s">
        <v>463</v>
      </c>
    </row>
    <row r="14" spans="1:9" ht="15">
      <c r="A14" s="14"/>
      <c r="G14" s="8" t="s">
        <v>493</v>
      </c>
      <c r="H14" s="17">
        <f>(IF((D165=0),"",(D167)))</f>
      </c>
      <c r="I14" s="1" t="s">
        <v>463</v>
      </c>
    </row>
    <row r="15" spans="1:9" ht="15">
      <c r="A15" s="14"/>
      <c r="G15" s="8" t="s">
        <v>494</v>
      </c>
      <c r="H15" s="17">
        <f>(IF((D183=0),"",(D185)))</f>
      </c>
      <c r="I15" s="1" t="s">
        <v>463</v>
      </c>
    </row>
    <row r="16" spans="1:9" ht="15">
      <c r="A16" s="14"/>
      <c r="G16" s="8" t="s">
        <v>495</v>
      </c>
      <c r="H16" s="17">
        <f>(IF((D201=0),"",(D203)))</f>
      </c>
      <c r="I16" s="1" t="s">
        <v>463</v>
      </c>
    </row>
    <row r="17" spans="1:9" ht="15">
      <c r="A17" s="14"/>
      <c r="G17" s="8" t="s">
        <v>496</v>
      </c>
      <c r="H17" s="17">
        <f>(IF((D219=0),"",(D221)))</f>
      </c>
      <c r="I17" s="1" t="s">
        <v>463</v>
      </c>
    </row>
    <row r="18" spans="1:9" ht="15">
      <c r="A18" s="14"/>
      <c r="G18" s="8" t="s">
        <v>497</v>
      </c>
      <c r="H18" s="17">
        <f>(IF((D237=0),"",(D239)))</f>
      </c>
      <c r="I18" s="1" t="s">
        <v>463</v>
      </c>
    </row>
    <row r="19" spans="7:9" ht="15">
      <c r="G19" s="8"/>
      <c r="H19" s="1"/>
      <c r="I19" s="1"/>
    </row>
    <row r="20" spans="1:9" ht="19.5" thickBot="1">
      <c r="A20" s="3" t="s">
        <v>506</v>
      </c>
      <c r="F20" s="13" t="s">
        <v>485</v>
      </c>
      <c r="G20" s="13"/>
      <c r="H20" s="22">
        <f>AVERAGE(H7:H18)</f>
        <v>50.5</v>
      </c>
      <c r="I20" s="1" t="s">
        <v>463</v>
      </c>
    </row>
    <row r="21" spans="2:9" ht="60.75" thickBot="1">
      <c r="B21" s="39" t="s">
        <v>516</v>
      </c>
      <c r="C21" s="39" t="s">
        <v>517</v>
      </c>
      <c r="F21" s="15" t="s">
        <v>512</v>
      </c>
      <c r="G21" s="20">
        <f>I3*4</f>
        <v>8</v>
      </c>
      <c r="H21" s="19">
        <f>H20*G21</f>
        <v>404</v>
      </c>
      <c r="I21" s="23" t="s">
        <v>515</v>
      </c>
    </row>
    <row r="22" spans="1:10" ht="23.25">
      <c r="A22" s="3" t="s">
        <v>507</v>
      </c>
      <c r="D22" s="6" t="s">
        <v>459</v>
      </c>
      <c r="E22" s="40" t="s">
        <v>477</v>
      </c>
      <c r="H22" s="24">
        <f>H21/60</f>
        <v>6.733333333333333</v>
      </c>
      <c r="I22" s="44" t="s">
        <v>513</v>
      </c>
      <c r="J22" s="45"/>
    </row>
    <row r="23" spans="1:9" ht="21">
      <c r="A23" s="18" t="s">
        <v>458</v>
      </c>
      <c r="D23" s="6" t="s">
        <v>460</v>
      </c>
      <c r="E23" s="40"/>
      <c r="H23" s="26">
        <f>IF(H22&lt;5,0,IF(H22&gt;=15,6,IF(H22&gt;=13,5,IF(H22&gt;=11,4,IF(H22&gt;=9,3,IF(H22&gt;=7,2,IF(H22&gt;=5,1)))))))</f>
        <v>1</v>
      </c>
      <c r="I23" s="25" t="s">
        <v>514</v>
      </c>
    </row>
    <row r="25" spans="1:5" ht="15">
      <c r="A25" t="s">
        <v>464</v>
      </c>
      <c r="B25" s="5" t="s">
        <v>508</v>
      </c>
      <c r="C25" s="5" t="s">
        <v>466</v>
      </c>
      <c r="D25" s="5" t="s">
        <v>467</v>
      </c>
      <c r="E25" s="5" t="s">
        <v>468</v>
      </c>
    </row>
    <row r="26" spans="2:5" ht="15">
      <c r="B26" s="41">
        <v>1.5</v>
      </c>
      <c r="C26" s="42" t="s">
        <v>1014</v>
      </c>
      <c r="D26" s="35" t="str">
        <f>VLOOKUP(C26,Schulen!C:E,2)</f>
        <v>04317 Leipzig</v>
      </c>
      <c r="E26" s="35" t="str">
        <f>VLOOKUP(C26,Schulen!C:E,3)</f>
        <v>Riebeckstraße 50</v>
      </c>
    </row>
    <row r="27" spans="2:5" ht="15">
      <c r="B27" s="41">
        <v>1.5</v>
      </c>
      <c r="C27" s="42" t="s">
        <v>1099</v>
      </c>
      <c r="D27" s="35" t="str">
        <f>VLOOKUP(C27,Schulen!C:E,2)</f>
        <v>04109  Leipzig</v>
      </c>
      <c r="E27" s="35" t="str">
        <f>VLOOKUP(C27,Schulen!C:E,3)</f>
        <v>Lessingstraße 27</v>
      </c>
    </row>
    <row r="28" spans="2:5" ht="15">
      <c r="B28" s="41"/>
      <c r="C28" s="42" t="s">
        <v>525</v>
      </c>
      <c r="D28" s="35" t="str">
        <f>VLOOKUP(C28,Schulen!C:E,2)</f>
        <v> </v>
      </c>
      <c r="E28" s="35" t="str">
        <f>VLOOKUP(C28,Schulen!C:E,3)</f>
        <v> </v>
      </c>
    </row>
    <row r="29" spans="2:5" ht="15">
      <c r="B29" s="41"/>
      <c r="C29" s="42" t="s">
        <v>525</v>
      </c>
      <c r="D29" s="35" t="str">
        <f>VLOOKUP(C29,Schulen!C:E,2)</f>
        <v> </v>
      </c>
      <c r="E29" s="35" t="str">
        <f>VLOOKUP(C29,Schulen!C:E,3)</f>
        <v> </v>
      </c>
    </row>
    <row r="30" spans="2:5" ht="15">
      <c r="B30" s="41"/>
      <c r="C30" s="42" t="s">
        <v>525</v>
      </c>
      <c r="D30" s="35" t="str">
        <f>VLOOKUP(C30,Schulen!C:E,2)</f>
        <v> </v>
      </c>
      <c r="E30" s="35" t="str">
        <f>VLOOKUP(C30,Schulen!C:E,3)</f>
        <v> </v>
      </c>
    </row>
    <row r="32" spans="2:5" ht="15">
      <c r="B32" s="16" t="s">
        <v>498</v>
      </c>
      <c r="C32" s="16" t="s">
        <v>499</v>
      </c>
      <c r="D32" s="16" t="s">
        <v>511</v>
      </c>
      <c r="E32" s="6"/>
    </row>
    <row r="33" spans="2:5" ht="15">
      <c r="B33" s="6" t="s">
        <v>469</v>
      </c>
      <c r="C33" s="42" t="s">
        <v>1014</v>
      </c>
      <c r="D33" s="43">
        <v>12</v>
      </c>
      <c r="E33" s="6" t="s">
        <v>463</v>
      </c>
    </row>
    <row r="34" spans="2:5" ht="15">
      <c r="B34" s="42" t="s">
        <v>1014</v>
      </c>
      <c r="C34" s="42" t="s">
        <v>1099</v>
      </c>
      <c r="D34" s="43">
        <v>11</v>
      </c>
      <c r="E34" s="6" t="s">
        <v>463</v>
      </c>
    </row>
    <row r="35" spans="2:5" ht="15">
      <c r="B35" s="42"/>
      <c r="C35" s="42"/>
      <c r="D35" s="43"/>
      <c r="E35" s="6" t="s">
        <v>463</v>
      </c>
    </row>
    <row r="36" spans="2:5" ht="15">
      <c r="B36" s="42"/>
      <c r="C36" s="42"/>
      <c r="D36" s="43"/>
      <c r="E36" s="6" t="s">
        <v>463</v>
      </c>
    </row>
    <row r="37" spans="2:5" ht="15">
      <c r="B37" s="42"/>
      <c r="C37" s="42"/>
      <c r="D37" s="43"/>
      <c r="E37" s="6" t="s">
        <v>463</v>
      </c>
    </row>
    <row r="38" spans="2:5" ht="15">
      <c r="B38" s="42" t="s">
        <v>1099</v>
      </c>
      <c r="C38" s="7" t="s">
        <v>479</v>
      </c>
      <c r="D38" s="43">
        <v>12</v>
      </c>
      <c r="E38" s="6" t="s">
        <v>463</v>
      </c>
    </row>
    <row r="39" spans="3:5" ht="15">
      <c r="C39" s="8" t="s">
        <v>471</v>
      </c>
      <c r="D39" s="1">
        <f>SUM(D33:D38)</f>
        <v>35</v>
      </c>
      <c r="E39" s="1" t="s">
        <v>463</v>
      </c>
    </row>
    <row r="40" spans="3:5" ht="15.75" thickBot="1">
      <c r="C40" s="9" t="s">
        <v>472</v>
      </c>
      <c r="D40" s="1">
        <f>SUM(E6:E8)</f>
        <v>11</v>
      </c>
      <c r="E40" s="1" t="s">
        <v>463</v>
      </c>
    </row>
    <row r="41" spans="3:5" s="1" customFormat="1" ht="15.75" thickBot="1">
      <c r="C41" s="10" t="s">
        <v>473</v>
      </c>
      <c r="D41" s="11">
        <f>(IF((D39=0),0,SUM(D39-D40)))</f>
        <v>24</v>
      </c>
      <c r="E41" s="12" t="s">
        <v>463</v>
      </c>
    </row>
    <row r="42" spans="3:5" s="1" customFormat="1" ht="15">
      <c r="C42" s="10"/>
      <c r="D42" s="17"/>
      <c r="E42" s="17"/>
    </row>
    <row r="43" spans="1:5" ht="15">
      <c r="A43" t="s">
        <v>474</v>
      </c>
      <c r="B43" s="5" t="s">
        <v>465</v>
      </c>
      <c r="C43" s="5" t="s">
        <v>466</v>
      </c>
      <c r="D43" s="5" t="s">
        <v>467</v>
      </c>
      <c r="E43" s="5" t="s">
        <v>468</v>
      </c>
    </row>
    <row r="44" spans="2:5" ht="15">
      <c r="B44" s="41">
        <v>2</v>
      </c>
      <c r="C44" s="42" t="s">
        <v>180</v>
      </c>
      <c r="D44" s="35" t="str">
        <f>VLOOKUP(C44,Schulen!C:E,2)</f>
        <v>04552 Borna</v>
      </c>
      <c r="E44" s="35" t="str">
        <f>VLOOKUP(C44,Schulen!C:E,3)</f>
        <v>Dinterplatz 3</v>
      </c>
    </row>
    <row r="45" spans="2:5" ht="15">
      <c r="B45" s="41">
        <v>1</v>
      </c>
      <c r="C45" s="42" t="s">
        <v>201</v>
      </c>
      <c r="D45" s="35" t="str">
        <f>VLOOKUP(C45,Schulen!C:E,2)</f>
        <v>04654 Frohburg</v>
      </c>
      <c r="E45" s="35" t="str">
        <f>VLOOKUP(C45,Schulen!C:E,3)</f>
        <v>August-Bebel-Straße 32</v>
      </c>
    </row>
    <row r="46" spans="2:5" ht="15">
      <c r="B46" s="41"/>
      <c r="C46" s="42" t="s">
        <v>525</v>
      </c>
      <c r="D46" s="35" t="str">
        <f>VLOOKUP(C46,Schulen!C:E,2)</f>
        <v> </v>
      </c>
      <c r="E46" s="35" t="str">
        <f>VLOOKUP(C46,Schulen!C:E,3)</f>
        <v> </v>
      </c>
    </row>
    <row r="47" spans="2:5" ht="15">
      <c r="B47" s="41"/>
      <c r="C47" s="42" t="s">
        <v>525</v>
      </c>
      <c r="D47" s="35" t="str">
        <f>VLOOKUP(C47,Schulen!C:E,2)</f>
        <v> </v>
      </c>
      <c r="E47" s="35" t="str">
        <f>VLOOKUP(C47,Schulen!C:E,3)</f>
        <v> </v>
      </c>
    </row>
    <row r="48" spans="2:5" ht="15">
      <c r="B48" s="41"/>
      <c r="C48" s="42" t="s">
        <v>525</v>
      </c>
      <c r="D48" s="35" t="str">
        <f>VLOOKUP(C48,Schulen!C:E,2)</f>
        <v> </v>
      </c>
      <c r="E48" s="35" t="str">
        <f>VLOOKUP(C48,Schulen!C:E,3)</f>
        <v> </v>
      </c>
    </row>
    <row r="50" spans="2:5" ht="15">
      <c r="B50" s="16" t="s">
        <v>498</v>
      </c>
      <c r="C50" s="16" t="s">
        <v>499</v>
      </c>
      <c r="D50" s="16" t="s">
        <v>511</v>
      </c>
      <c r="E50" s="6"/>
    </row>
    <row r="51" spans="2:5" ht="15">
      <c r="B51" s="6" t="s">
        <v>469</v>
      </c>
      <c r="C51" s="42" t="s">
        <v>180</v>
      </c>
      <c r="D51" s="43">
        <v>31</v>
      </c>
      <c r="E51" s="6" t="s">
        <v>463</v>
      </c>
    </row>
    <row r="52" spans="2:5" ht="15">
      <c r="B52" s="42" t="s">
        <v>180</v>
      </c>
      <c r="C52" s="42" t="s">
        <v>201</v>
      </c>
      <c r="D52" s="43">
        <v>13</v>
      </c>
      <c r="E52" s="6" t="s">
        <v>463</v>
      </c>
    </row>
    <row r="53" spans="2:5" ht="15">
      <c r="B53" s="42" t="s">
        <v>525</v>
      </c>
      <c r="C53" s="42" t="s">
        <v>525</v>
      </c>
      <c r="D53" s="43"/>
      <c r="E53" s="6" t="s">
        <v>463</v>
      </c>
    </row>
    <row r="54" spans="2:5" ht="15">
      <c r="B54" s="42" t="s">
        <v>525</v>
      </c>
      <c r="C54" s="42" t="s">
        <v>525</v>
      </c>
      <c r="D54" s="43"/>
      <c r="E54" s="6" t="s">
        <v>463</v>
      </c>
    </row>
    <row r="55" spans="2:5" ht="15">
      <c r="B55" s="42" t="s">
        <v>525</v>
      </c>
      <c r="C55" s="42" t="s">
        <v>525</v>
      </c>
      <c r="D55" s="43"/>
      <c r="E55" s="6" t="s">
        <v>463</v>
      </c>
    </row>
    <row r="56" spans="2:5" ht="15">
      <c r="B56" s="42" t="s">
        <v>201</v>
      </c>
      <c r="C56" s="7" t="s">
        <v>479</v>
      </c>
      <c r="D56" s="43">
        <v>44</v>
      </c>
      <c r="E56" s="6" t="s">
        <v>463</v>
      </c>
    </row>
    <row r="57" spans="3:5" ht="15">
      <c r="C57" s="8" t="s">
        <v>471</v>
      </c>
      <c r="D57" s="1">
        <f>SUM(D51:D56)</f>
        <v>88</v>
      </c>
      <c r="E57" s="1" t="s">
        <v>463</v>
      </c>
    </row>
    <row r="58" spans="3:5" ht="15.75" thickBot="1">
      <c r="C58" s="9" t="s">
        <v>472</v>
      </c>
      <c r="D58" s="1">
        <f>SUM(E6:E8)</f>
        <v>11</v>
      </c>
      <c r="E58" s="1" t="s">
        <v>463</v>
      </c>
    </row>
    <row r="59" spans="3:5" s="1" customFormat="1" ht="15.75" thickBot="1">
      <c r="C59" s="10" t="s">
        <v>476</v>
      </c>
      <c r="D59" s="11">
        <f>(IF((D57=0),0,SUM(D57-D58)))</f>
        <v>77</v>
      </c>
      <c r="E59" s="12" t="s">
        <v>463</v>
      </c>
    </row>
    <row r="61" spans="1:5" ht="15">
      <c r="A61" t="s">
        <v>475</v>
      </c>
      <c r="B61" s="5" t="s">
        <v>465</v>
      </c>
      <c r="C61" s="5" t="s">
        <v>466</v>
      </c>
      <c r="D61" s="5" t="s">
        <v>467</v>
      </c>
      <c r="E61" s="5" t="s">
        <v>468</v>
      </c>
    </row>
    <row r="62" spans="2:5" ht="15">
      <c r="B62" s="41"/>
      <c r="C62" s="42" t="s">
        <v>525</v>
      </c>
      <c r="D62" s="35" t="str">
        <f>VLOOKUP(C62,Schulen!C:E,2)</f>
        <v> </v>
      </c>
      <c r="E62" s="35" t="str">
        <f>VLOOKUP(C62,Schulen!C:E,3)</f>
        <v> </v>
      </c>
    </row>
    <row r="63" spans="2:5" ht="15">
      <c r="B63" s="41"/>
      <c r="C63" s="42" t="s">
        <v>525</v>
      </c>
      <c r="D63" s="35" t="str">
        <f>VLOOKUP(C63,Schulen!C:E,2)</f>
        <v> </v>
      </c>
      <c r="E63" s="35" t="str">
        <f>VLOOKUP(C63,Schulen!C:E,3)</f>
        <v> </v>
      </c>
    </row>
    <row r="64" spans="2:5" ht="15">
      <c r="B64" s="41"/>
      <c r="C64" s="42" t="s">
        <v>525</v>
      </c>
      <c r="D64" s="35" t="str">
        <f>VLOOKUP(C64,Schulen!C:E,2)</f>
        <v> </v>
      </c>
      <c r="E64" s="35" t="str">
        <f>VLOOKUP(C64,Schulen!C:E,3)</f>
        <v> </v>
      </c>
    </row>
    <row r="65" spans="2:5" ht="15">
      <c r="B65" s="41"/>
      <c r="C65" s="42" t="s">
        <v>525</v>
      </c>
      <c r="D65" s="35" t="str">
        <f>VLOOKUP(C65,Schulen!C:E,2)</f>
        <v> </v>
      </c>
      <c r="E65" s="35" t="str">
        <f>VLOOKUP(C65,Schulen!C:E,3)</f>
        <v> </v>
      </c>
    </row>
    <row r="66" spans="2:5" ht="15">
      <c r="B66" s="41"/>
      <c r="C66" s="42" t="s">
        <v>525</v>
      </c>
      <c r="D66" s="35" t="str">
        <f>VLOOKUP(C66,Schulen!C:E,2)</f>
        <v> </v>
      </c>
      <c r="E66" s="35" t="str">
        <f>VLOOKUP(C66,Schulen!C:E,3)</f>
        <v> </v>
      </c>
    </row>
    <row r="68" spans="2:5" ht="15">
      <c r="B68" s="16" t="s">
        <v>498</v>
      </c>
      <c r="C68" s="16" t="s">
        <v>499</v>
      </c>
      <c r="D68" s="16" t="s">
        <v>511</v>
      </c>
      <c r="E68" s="6"/>
    </row>
    <row r="69" spans="2:5" ht="15">
      <c r="B69" s="6" t="s">
        <v>469</v>
      </c>
      <c r="C69" s="42" t="s">
        <v>525</v>
      </c>
      <c r="D69" s="43"/>
      <c r="E69" s="6" t="s">
        <v>463</v>
      </c>
    </row>
    <row r="70" spans="2:5" ht="15">
      <c r="B70" s="42" t="s">
        <v>525</v>
      </c>
      <c r="C70" s="42" t="s">
        <v>525</v>
      </c>
      <c r="D70" s="43"/>
      <c r="E70" s="6" t="s">
        <v>463</v>
      </c>
    </row>
    <row r="71" spans="2:5" ht="15">
      <c r="B71" s="42" t="s">
        <v>525</v>
      </c>
      <c r="C71" s="42" t="s">
        <v>525</v>
      </c>
      <c r="D71" s="43"/>
      <c r="E71" s="6" t="s">
        <v>463</v>
      </c>
    </row>
    <row r="72" spans="2:5" ht="15">
      <c r="B72" s="42" t="s">
        <v>525</v>
      </c>
      <c r="C72" s="42" t="s">
        <v>525</v>
      </c>
      <c r="D72" s="43"/>
      <c r="E72" s="6" t="s">
        <v>463</v>
      </c>
    </row>
    <row r="73" spans="2:5" ht="15">
      <c r="B73" s="42" t="s">
        <v>525</v>
      </c>
      <c r="C73" s="42" t="s">
        <v>525</v>
      </c>
      <c r="D73" s="43"/>
      <c r="E73" s="6" t="s">
        <v>463</v>
      </c>
    </row>
    <row r="74" spans="2:5" ht="15">
      <c r="B74" s="42" t="s">
        <v>525</v>
      </c>
      <c r="C74" s="7" t="s">
        <v>479</v>
      </c>
      <c r="D74" s="43"/>
      <c r="E74" s="6" t="s">
        <v>463</v>
      </c>
    </row>
    <row r="75" spans="3:5" ht="15">
      <c r="C75" s="8" t="s">
        <v>471</v>
      </c>
      <c r="D75" s="1">
        <f>SUM(D69:D74)</f>
        <v>0</v>
      </c>
      <c r="E75" s="1" t="s">
        <v>463</v>
      </c>
    </row>
    <row r="76" spans="3:5" ht="15.75" thickBot="1">
      <c r="C76" s="9" t="s">
        <v>472</v>
      </c>
      <c r="D76" s="1">
        <f>SUM(E6:E8)</f>
        <v>11</v>
      </c>
      <c r="E76" s="1" t="s">
        <v>463</v>
      </c>
    </row>
    <row r="77" spans="3:5" s="1" customFormat="1" ht="15.75" thickBot="1">
      <c r="C77" s="10" t="s">
        <v>481</v>
      </c>
      <c r="D77" s="11">
        <f>(IF((D75=0),0,SUM(D75-D76)))</f>
        <v>0</v>
      </c>
      <c r="E77" s="12" t="s">
        <v>463</v>
      </c>
    </row>
    <row r="79" spans="1:5" ht="15">
      <c r="A79" t="s">
        <v>482</v>
      </c>
      <c r="B79" s="5" t="s">
        <v>465</v>
      </c>
      <c r="C79" s="5" t="s">
        <v>466</v>
      </c>
      <c r="D79" s="5" t="s">
        <v>467</v>
      </c>
      <c r="E79" s="5" t="s">
        <v>468</v>
      </c>
    </row>
    <row r="80" spans="2:5" ht="15">
      <c r="B80" s="41"/>
      <c r="C80" s="42" t="s">
        <v>525</v>
      </c>
      <c r="D80" s="35" t="str">
        <f>VLOOKUP(C80,Schulen!C:E,2)</f>
        <v> </v>
      </c>
      <c r="E80" s="35" t="str">
        <f>VLOOKUP(C80,Schulen!C:E,3)</f>
        <v> </v>
      </c>
    </row>
    <row r="81" spans="2:5" ht="15">
      <c r="B81" s="41"/>
      <c r="C81" s="42" t="s">
        <v>525</v>
      </c>
      <c r="D81" s="35" t="str">
        <f>VLOOKUP(C81,Schulen!C:E,2)</f>
        <v> </v>
      </c>
      <c r="E81" s="35" t="str">
        <f>VLOOKUP(C81,Schulen!C:E,3)</f>
        <v> </v>
      </c>
    </row>
    <row r="82" spans="2:5" ht="15">
      <c r="B82" s="41"/>
      <c r="C82" s="42" t="s">
        <v>525</v>
      </c>
      <c r="D82" s="35" t="str">
        <f>VLOOKUP(C82,Schulen!C:E,2)</f>
        <v> </v>
      </c>
      <c r="E82" s="35" t="str">
        <f>VLOOKUP(C82,Schulen!C:E,3)</f>
        <v> </v>
      </c>
    </row>
    <row r="83" spans="2:5" ht="15">
      <c r="B83" s="41"/>
      <c r="C83" s="42" t="s">
        <v>525</v>
      </c>
      <c r="D83" s="35" t="str">
        <f>VLOOKUP(C83,Schulen!C:E,2)</f>
        <v> </v>
      </c>
      <c r="E83" s="35" t="str">
        <f>VLOOKUP(C83,Schulen!C:E,3)</f>
        <v> </v>
      </c>
    </row>
    <row r="84" spans="2:5" ht="15">
      <c r="B84" s="41"/>
      <c r="C84" s="42" t="s">
        <v>525</v>
      </c>
      <c r="D84" s="35" t="str">
        <f>VLOOKUP(C84,Schulen!C:E,2)</f>
        <v> </v>
      </c>
      <c r="E84" s="35" t="str">
        <f>VLOOKUP(C84,Schulen!C:E,3)</f>
        <v> </v>
      </c>
    </row>
    <row r="86" spans="2:5" ht="15">
      <c r="B86" s="16" t="s">
        <v>498</v>
      </c>
      <c r="C86" s="16" t="s">
        <v>499</v>
      </c>
      <c r="D86" s="16" t="s">
        <v>511</v>
      </c>
      <c r="E86" s="6"/>
    </row>
    <row r="87" spans="2:5" ht="15">
      <c r="B87" s="6" t="s">
        <v>469</v>
      </c>
      <c r="C87" s="42" t="s">
        <v>525</v>
      </c>
      <c r="D87" s="43"/>
      <c r="E87" s="6" t="s">
        <v>463</v>
      </c>
    </row>
    <row r="88" spans="2:5" ht="15">
      <c r="B88" s="42" t="s">
        <v>525</v>
      </c>
      <c r="C88" s="42" t="s">
        <v>525</v>
      </c>
      <c r="D88" s="43"/>
      <c r="E88" s="6" t="s">
        <v>463</v>
      </c>
    </row>
    <row r="89" spans="2:5" ht="15">
      <c r="B89" s="42" t="s">
        <v>525</v>
      </c>
      <c r="C89" s="42" t="s">
        <v>525</v>
      </c>
      <c r="D89" s="43"/>
      <c r="E89" s="6" t="s">
        <v>463</v>
      </c>
    </row>
    <row r="90" spans="2:5" ht="15">
      <c r="B90" s="42" t="s">
        <v>525</v>
      </c>
      <c r="C90" s="42" t="s">
        <v>525</v>
      </c>
      <c r="D90" s="43"/>
      <c r="E90" s="6" t="s">
        <v>463</v>
      </c>
    </row>
    <row r="91" spans="2:5" ht="15">
      <c r="B91" s="42" t="s">
        <v>525</v>
      </c>
      <c r="C91" s="42" t="s">
        <v>525</v>
      </c>
      <c r="D91" s="43"/>
      <c r="E91" s="6" t="s">
        <v>463</v>
      </c>
    </row>
    <row r="92" spans="2:5" ht="15">
      <c r="B92" s="42" t="s">
        <v>525</v>
      </c>
      <c r="C92" s="7" t="s">
        <v>479</v>
      </c>
      <c r="D92" s="43"/>
      <c r="E92" s="6" t="s">
        <v>463</v>
      </c>
    </row>
    <row r="93" spans="3:5" ht="15">
      <c r="C93" s="8" t="s">
        <v>471</v>
      </c>
      <c r="D93" s="1">
        <f>SUM(D87:D92)</f>
        <v>0</v>
      </c>
      <c r="E93" s="1" t="s">
        <v>463</v>
      </c>
    </row>
    <row r="94" spans="3:5" ht="15.75" thickBot="1">
      <c r="C94" s="9" t="s">
        <v>472</v>
      </c>
      <c r="D94" s="1">
        <f>SUM(E6:E8)</f>
        <v>11</v>
      </c>
      <c r="E94" s="1" t="s">
        <v>463</v>
      </c>
    </row>
    <row r="95" spans="3:5" s="1" customFormat="1" ht="15.75" thickBot="1">
      <c r="C95" s="10" t="s">
        <v>483</v>
      </c>
      <c r="D95" s="11">
        <f>(IF((D93=0),0,SUM(D93-D94)))</f>
        <v>0</v>
      </c>
      <c r="E95" s="12" t="s">
        <v>463</v>
      </c>
    </row>
    <row r="97" spans="1:5" ht="15">
      <c r="A97" t="s">
        <v>486</v>
      </c>
      <c r="B97" s="5" t="s">
        <v>465</v>
      </c>
      <c r="C97" s="5" t="s">
        <v>466</v>
      </c>
      <c r="D97" s="5" t="s">
        <v>467</v>
      </c>
      <c r="E97" s="5" t="s">
        <v>468</v>
      </c>
    </row>
    <row r="98" spans="2:5" ht="15">
      <c r="B98" s="41"/>
      <c r="C98" s="42" t="s">
        <v>525</v>
      </c>
      <c r="D98" s="35" t="str">
        <f>VLOOKUP(C98,Schulen!C:E,2)</f>
        <v> </v>
      </c>
      <c r="E98" s="35" t="str">
        <f>VLOOKUP(C98,Schulen!C:E,3)</f>
        <v> </v>
      </c>
    </row>
    <row r="99" spans="2:5" ht="15">
      <c r="B99" s="41"/>
      <c r="C99" s="42" t="s">
        <v>525</v>
      </c>
      <c r="D99" s="35" t="str">
        <f>VLOOKUP(C99,Schulen!C:E,2)</f>
        <v> </v>
      </c>
      <c r="E99" s="35" t="str">
        <f>VLOOKUP(C99,Schulen!C:E,3)</f>
        <v> </v>
      </c>
    </row>
    <row r="100" spans="2:5" ht="15">
      <c r="B100" s="41"/>
      <c r="C100" s="42" t="s">
        <v>525</v>
      </c>
      <c r="D100" s="35" t="str">
        <f>VLOOKUP(C100,Schulen!C:E,2)</f>
        <v> </v>
      </c>
      <c r="E100" s="35" t="str">
        <f>VLOOKUP(C100,Schulen!C:E,3)</f>
        <v> </v>
      </c>
    </row>
    <row r="101" spans="2:5" ht="15">
      <c r="B101" s="41"/>
      <c r="C101" s="42" t="s">
        <v>525</v>
      </c>
      <c r="D101" s="35" t="str">
        <f>VLOOKUP(C101,Schulen!C:E,2)</f>
        <v> </v>
      </c>
      <c r="E101" s="35" t="str">
        <f>VLOOKUP(C101,Schulen!C:E,3)</f>
        <v> </v>
      </c>
    </row>
    <row r="102" spans="2:5" ht="15">
      <c r="B102" s="41"/>
      <c r="C102" s="42" t="s">
        <v>525</v>
      </c>
      <c r="D102" s="35" t="str">
        <f>VLOOKUP(C102,Schulen!C:E,2)</f>
        <v> </v>
      </c>
      <c r="E102" s="35" t="str">
        <f>VLOOKUP(C102,Schulen!C:E,3)</f>
        <v> </v>
      </c>
    </row>
    <row r="104" spans="2:5" ht="15">
      <c r="B104" s="16" t="s">
        <v>498</v>
      </c>
      <c r="C104" s="16" t="s">
        <v>499</v>
      </c>
      <c r="D104" s="16" t="s">
        <v>511</v>
      </c>
      <c r="E104" s="6"/>
    </row>
    <row r="105" spans="2:5" ht="15">
      <c r="B105" s="6" t="s">
        <v>469</v>
      </c>
      <c r="C105" s="42" t="s">
        <v>525</v>
      </c>
      <c r="D105" s="43"/>
      <c r="E105" s="6" t="s">
        <v>463</v>
      </c>
    </row>
    <row r="106" spans="2:5" ht="15">
      <c r="B106" s="42" t="s">
        <v>525</v>
      </c>
      <c r="C106" s="42" t="s">
        <v>525</v>
      </c>
      <c r="D106" s="43"/>
      <c r="E106" s="6" t="s">
        <v>463</v>
      </c>
    </row>
    <row r="107" spans="2:5" ht="15">
      <c r="B107" s="42" t="s">
        <v>525</v>
      </c>
      <c r="C107" s="42" t="s">
        <v>525</v>
      </c>
      <c r="D107" s="43"/>
      <c r="E107" s="6" t="s">
        <v>463</v>
      </c>
    </row>
    <row r="108" spans="2:5" ht="15">
      <c r="B108" s="42" t="s">
        <v>525</v>
      </c>
      <c r="C108" s="42" t="s">
        <v>525</v>
      </c>
      <c r="D108" s="43"/>
      <c r="E108" s="6" t="s">
        <v>463</v>
      </c>
    </row>
    <row r="109" spans="2:5" ht="15">
      <c r="B109" s="42" t="s">
        <v>525</v>
      </c>
      <c r="C109" s="42" t="s">
        <v>525</v>
      </c>
      <c r="D109" s="43"/>
      <c r="E109" s="6" t="s">
        <v>463</v>
      </c>
    </row>
    <row r="110" spans="2:5" ht="15">
      <c r="B110" s="42" t="s">
        <v>525</v>
      </c>
      <c r="C110" s="7" t="s">
        <v>479</v>
      </c>
      <c r="D110" s="43"/>
      <c r="E110" s="6" t="s">
        <v>463</v>
      </c>
    </row>
    <row r="111" spans="3:5" ht="15">
      <c r="C111" s="8" t="s">
        <v>471</v>
      </c>
      <c r="D111" s="1">
        <f>SUM(D105:D110)</f>
        <v>0</v>
      </c>
      <c r="E111" s="1" t="s">
        <v>463</v>
      </c>
    </row>
    <row r="112" spans="3:5" ht="15.75" thickBot="1">
      <c r="C112" s="9" t="s">
        <v>472</v>
      </c>
      <c r="D112" s="1">
        <f>SUM(E6:E8)</f>
        <v>11</v>
      </c>
      <c r="E112" s="1" t="s">
        <v>463</v>
      </c>
    </row>
    <row r="113" spans="3:5" s="1" customFormat="1" ht="15.75" thickBot="1">
      <c r="C113" s="10" t="s">
        <v>487</v>
      </c>
      <c r="D113" s="11">
        <f>(IF((D111=0),0,SUM(D111-D112)))</f>
        <v>0</v>
      </c>
      <c r="E113" s="12" t="s">
        <v>463</v>
      </c>
    </row>
    <row r="115" spans="1:5" ht="15">
      <c r="A115" t="s">
        <v>488</v>
      </c>
      <c r="B115" s="5" t="s">
        <v>465</v>
      </c>
      <c r="C115" s="5" t="s">
        <v>466</v>
      </c>
      <c r="D115" s="5" t="s">
        <v>467</v>
      </c>
      <c r="E115" s="5" t="s">
        <v>468</v>
      </c>
    </row>
    <row r="116" spans="2:5" ht="15">
      <c r="B116" s="41"/>
      <c r="C116" s="42" t="s">
        <v>525</v>
      </c>
      <c r="D116" s="35" t="str">
        <f>VLOOKUP(C116,Schulen!C:E,2)</f>
        <v> </v>
      </c>
      <c r="E116" s="35" t="str">
        <f>VLOOKUP(C116,Schulen!C:E,3)</f>
        <v> </v>
      </c>
    </row>
    <row r="117" spans="2:5" ht="15">
      <c r="B117" s="41"/>
      <c r="C117" s="42" t="s">
        <v>525</v>
      </c>
      <c r="D117" s="35" t="str">
        <f>VLOOKUP(C117,Schulen!C:E,2)</f>
        <v> </v>
      </c>
      <c r="E117" s="35" t="str">
        <f>VLOOKUP(C117,Schulen!C:E,3)</f>
        <v> </v>
      </c>
    </row>
    <row r="118" spans="2:5" ht="15">
      <c r="B118" s="41"/>
      <c r="C118" s="42" t="s">
        <v>525</v>
      </c>
      <c r="D118" s="35" t="str">
        <f>VLOOKUP(C118,Schulen!C:E,2)</f>
        <v> </v>
      </c>
      <c r="E118" s="35" t="str">
        <f>VLOOKUP(C118,Schulen!C:E,3)</f>
        <v> </v>
      </c>
    </row>
    <row r="119" spans="2:5" ht="15">
      <c r="B119" s="41"/>
      <c r="C119" s="42" t="s">
        <v>525</v>
      </c>
      <c r="D119" s="35" t="str">
        <f>VLOOKUP(C119,Schulen!C:E,2)</f>
        <v> </v>
      </c>
      <c r="E119" s="35" t="str">
        <f>VLOOKUP(C119,Schulen!C:E,3)</f>
        <v> </v>
      </c>
    </row>
    <row r="120" spans="2:5" ht="15">
      <c r="B120" s="41"/>
      <c r="C120" s="42" t="s">
        <v>525</v>
      </c>
      <c r="D120" s="35" t="str">
        <f>VLOOKUP(C120,Schulen!C:E,2)</f>
        <v> </v>
      </c>
      <c r="E120" s="35" t="str">
        <f>VLOOKUP(C120,Schulen!C:E,3)</f>
        <v> </v>
      </c>
    </row>
    <row r="122" spans="2:5" ht="15">
      <c r="B122" s="16" t="s">
        <v>498</v>
      </c>
      <c r="C122" s="16" t="s">
        <v>499</v>
      </c>
      <c r="D122" s="16" t="s">
        <v>511</v>
      </c>
      <c r="E122" s="6"/>
    </row>
    <row r="123" spans="2:5" ht="15">
      <c r="B123" s="6" t="s">
        <v>469</v>
      </c>
      <c r="C123" s="42" t="s">
        <v>525</v>
      </c>
      <c r="D123" s="43"/>
      <c r="E123" s="6" t="s">
        <v>463</v>
      </c>
    </row>
    <row r="124" spans="2:5" ht="15">
      <c r="B124" s="42" t="s">
        <v>525</v>
      </c>
      <c r="C124" s="42" t="s">
        <v>525</v>
      </c>
      <c r="D124" s="43"/>
      <c r="E124" s="6" t="s">
        <v>463</v>
      </c>
    </row>
    <row r="125" spans="2:5" ht="15">
      <c r="B125" s="42" t="s">
        <v>525</v>
      </c>
      <c r="C125" s="42" t="s">
        <v>525</v>
      </c>
      <c r="D125" s="43"/>
      <c r="E125" s="6" t="s">
        <v>463</v>
      </c>
    </row>
    <row r="126" spans="2:5" ht="15">
      <c r="B126" s="42" t="s">
        <v>525</v>
      </c>
      <c r="C126" s="42" t="s">
        <v>525</v>
      </c>
      <c r="D126" s="43"/>
      <c r="E126" s="6" t="s">
        <v>463</v>
      </c>
    </row>
    <row r="127" spans="2:5" ht="15">
      <c r="B127" s="42" t="s">
        <v>525</v>
      </c>
      <c r="C127" s="42" t="s">
        <v>525</v>
      </c>
      <c r="D127" s="43"/>
      <c r="E127" s="6" t="s">
        <v>463</v>
      </c>
    </row>
    <row r="128" spans="2:5" ht="15">
      <c r="B128" s="42" t="s">
        <v>525</v>
      </c>
      <c r="C128" s="7" t="s">
        <v>479</v>
      </c>
      <c r="D128" s="43"/>
      <c r="E128" s="6" t="s">
        <v>463</v>
      </c>
    </row>
    <row r="129" spans="3:5" ht="15">
      <c r="C129" s="8" t="s">
        <v>471</v>
      </c>
      <c r="D129" s="1">
        <f>SUM(D123:D128)</f>
        <v>0</v>
      </c>
      <c r="E129" s="1" t="s">
        <v>463</v>
      </c>
    </row>
    <row r="130" spans="3:5" ht="15.75" thickBot="1">
      <c r="C130" s="9" t="s">
        <v>472</v>
      </c>
      <c r="D130" s="1">
        <f>SUM(E6:E8)</f>
        <v>11</v>
      </c>
      <c r="E130" s="1" t="s">
        <v>463</v>
      </c>
    </row>
    <row r="131" spans="3:5" s="1" customFormat="1" ht="15.75" thickBot="1">
      <c r="C131" s="10" t="s">
        <v>489</v>
      </c>
      <c r="D131" s="11">
        <f>(IF((D129=0),0,SUM(D129-D130)))</f>
        <v>0</v>
      </c>
      <c r="E131" s="12" t="s">
        <v>463</v>
      </c>
    </row>
    <row r="133" spans="1:5" ht="15">
      <c r="A133" t="s">
        <v>492</v>
      </c>
      <c r="B133" s="5" t="s">
        <v>465</v>
      </c>
      <c r="C133" s="5" t="s">
        <v>466</v>
      </c>
      <c r="D133" s="5" t="s">
        <v>467</v>
      </c>
      <c r="E133" s="5" t="s">
        <v>468</v>
      </c>
    </row>
    <row r="134" spans="2:5" ht="15">
      <c r="B134" s="41"/>
      <c r="C134" s="42" t="s">
        <v>525</v>
      </c>
      <c r="D134" s="35" t="str">
        <f>VLOOKUP(C134,Schulen!C:E,2)</f>
        <v> </v>
      </c>
      <c r="E134" s="35" t="str">
        <f>VLOOKUP(C134,Schulen!C:E,3)</f>
        <v> </v>
      </c>
    </row>
    <row r="135" spans="2:5" ht="15">
      <c r="B135" s="41"/>
      <c r="C135" s="42" t="s">
        <v>525</v>
      </c>
      <c r="D135" s="35" t="str">
        <f>VLOOKUP(C135,Schulen!C:E,2)</f>
        <v> </v>
      </c>
      <c r="E135" s="35" t="str">
        <f>VLOOKUP(C135,Schulen!C:E,3)</f>
        <v> </v>
      </c>
    </row>
    <row r="136" spans="2:5" ht="15">
      <c r="B136" s="41"/>
      <c r="C136" s="42" t="s">
        <v>525</v>
      </c>
      <c r="D136" s="35" t="str">
        <f>VLOOKUP(C136,Schulen!C:E,2)</f>
        <v> </v>
      </c>
      <c r="E136" s="35" t="str">
        <f>VLOOKUP(C136,Schulen!C:E,3)</f>
        <v> </v>
      </c>
    </row>
    <row r="137" spans="2:5" ht="15">
      <c r="B137" s="41"/>
      <c r="C137" s="42" t="s">
        <v>525</v>
      </c>
      <c r="D137" s="35" t="str">
        <f>VLOOKUP(C137,Schulen!C:E,2)</f>
        <v> </v>
      </c>
      <c r="E137" s="35" t="str">
        <f>VLOOKUP(C137,Schulen!C:E,3)</f>
        <v> </v>
      </c>
    </row>
    <row r="138" spans="2:5" ht="15">
      <c r="B138" s="41"/>
      <c r="C138" s="42" t="s">
        <v>525</v>
      </c>
      <c r="D138" s="35" t="str">
        <f>VLOOKUP(C138,Schulen!C:E,2)</f>
        <v> </v>
      </c>
      <c r="E138" s="35" t="str">
        <f>VLOOKUP(C138,Schulen!C:E,3)</f>
        <v> </v>
      </c>
    </row>
    <row r="140" spans="2:5" ht="15">
      <c r="B140" s="16" t="s">
        <v>498</v>
      </c>
      <c r="C140" s="16" t="s">
        <v>499</v>
      </c>
      <c r="D140" s="16" t="s">
        <v>511</v>
      </c>
      <c r="E140" s="6"/>
    </row>
    <row r="141" spans="2:5" ht="15">
      <c r="B141" s="6" t="s">
        <v>469</v>
      </c>
      <c r="C141" s="42" t="s">
        <v>525</v>
      </c>
      <c r="D141" s="43"/>
      <c r="E141" s="6" t="s">
        <v>463</v>
      </c>
    </row>
    <row r="142" spans="2:5" ht="15">
      <c r="B142" s="42" t="s">
        <v>525</v>
      </c>
      <c r="C142" s="42" t="s">
        <v>525</v>
      </c>
      <c r="D142" s="43"/>
      <c r="E142" s="6" t="s">
        <v>463</v>
      </c>
    </row>
    <row r="143" spans="2:5" ht="15">
      <c r="B143" s="42" t="s">
        <v>525</v>
      </c>
      <c r="C143" s="42" t="s">
        <v>525</v>
      </c>
      <c r="D143" s="43"/>
      <c r="E143" s="6" t="s">
        <v>463</v>
      </c>
    </row>
    <row r="144" spans="2:5" ht="15">
      <c r="B144" s="42" t="s">
        <v>525</v>
      </c>
      <c r="C144" s="42" t="s">
        <v>525</v>
      </c>
      <c r="D144" s="43"/>
      <c r="E144" s="6" t="s">
        <v>463</v>
      </c>
    </row>
    <row r="145" spans="2:5" ht="15">
      <c r="B145" s="42" t="s">
        <v>525</v>
      </c>
      <c r="C145" s="42" t="s">
        <v>525</v>
      </c>
      <c r="D145" s="43"/>
      <c r="E145" s="6" t="s">
        <v>463</v>
      </c>
    </row>
    <row r="146" spans="2:5" ht="15">
      <c r="B146" s="42" t="s">
        <v>525</v>
      </c>
      <c r="C146" s="7" t="s">
        <v>479</v>
      </c>
      <c r="D146" s="43"/>
      <c r="E146" s="6" t="s">
        <v>463</v>
      </c>
    </row>
    <row r="147" spans="3:5" ht="15">
      <c r="C147" s="8" t="s">
        <v>471</v>
      </c>
      <c r="D147" s="1">
        <f>SUM(D141:D146)</f>
        <v>0</v>
      </c>
      <c r="E147" s="1" t="s">
        <v>463</v>
      </c>
    </row>
    <row r="148" spans="3:5" ht="15.75" thickBot="1">
      <c r="C148" s="9" t="s">
        <v>472</v>
      </c>
      <c r="D148" s="1">
        <f>SUM(E6:E8)</f>
        <v>11</v>
      </c>
      <c r="E148" s="1" t="s">
        <v>463</v>
      </c>
    </row>
    <row r="149" spans="3:5" s="1" customFormat="1" ht="15.75" thickBot="1">
      <c r="C149" s="10" t="s">
        <v>500</v>
      </c>
      <c r="D149" s="11">
        <f>(IF((D147=0),0,SUM(D147-D148)))</f>
        <v>0</v>
      </c>
      <c r="E149" s="12" t="s">
        <v>463</v>
      </c>
    </row>
    <row r="151" spans="1:5" ht="15">
      <c r="A151" t="s">
        <v>493</v>
      </c>
      <c r="B151" s="5" t="s">
        <v>465</v>
      </c>
      <c r="C151" s="5" t="s">
        <v>466</v>
      </c>
      <c r="D151" s="5" t="s">
        <v>467</v>
      </c>
      <c r="E151" s="5" t="s">
        <v>468</v>
      </c>
    </row>
    <row r="152" spans="2:5" ht="15">
      <c r="B152" s="41"/>
      <c r="C152" s="42" t="s">
        <v>525</v>
      </c>
      <c r="D152" s="35" t="str">
        <f>VLOOKUP(C152,Schulen!C:E,2)</f>
        <v> </v>
      </c>
      <c r="E152" s="35" t="str">
        <f>VLOOKUP(C152,Schulen!C:E,3)</f>
        <v> </v>
      </c>
    </row>
    <row r="153" spans="2:5" ht="15">
      <c r="B153" s="41"/>
      <c r="C153" s="42" t="s">
        <v>525</v>
      </c>
      <c r="D153" s="35" t="str">
        <f>VLOOKUP(C153,Schulen!C:E,2)</f>
        <v> </v>
      </c>
      <c r="E153" s="35" t="str">
        <f>VLOOKUP(C153,Schulen!C:E,3)</f>
        <v> </v>
      </c>
    </row>
    <row r="154" spans="2:5" ht="15">
      <c r="B154" s="41"/>
      <c r="C154" s="42" t="s">
        <v>525</v>
      </c>
      <c r="D154" s="35" t="str">
        <f>VLOOKUP(C154,Schulen!C:E,2)</f>
        <v> </v>
      </c>
      <c r="E154" s="35" t="str">
        <f>VLOOKUP(C154,Schulen!C:E,3)</f>
        <v> </v>
      </c>
    </row>
    <row r="155" spans="2:5" ht="15">
      <c r="B155" s="41"/>
      <c r="C155" s="42" t="s">
        <v>525</v>
      </c>
      <c r="D155" s="35" t="str">
        <f>VLOOKUP(C155,Schulen!C:E,2)</f>
        <v> </v>
      </c>
      <c r="E155" s="35" t="str">
        <f>VLOOKUP(C155,Schulen!C:E,3)</f>
        <v> </v>
      </c>
    </row>
    <row r="156" spans="2:5" ht="15">
      <c r="B156" s="41"/>
      <c r="C156" s="42" t="s">
        <v>525</v>
      </c>
      <c r="D156" s="35" t="str">
        <f>VLOOKUP(C156,Schulen!C:E,2)</f>
        <v> </v>
      </c>
      <c r="E156" s="35" t="str">
        <f>VLOOKUP(C156,Schulen!C:E,3)</f>
        <v> </v>
      </c>
    </row>
    <row r="158" spans="2:5" ht="15">
      <c r="B158" s="16" t="s">
        <v>498</v>
      </c>
      <c r="C158" s="16" t="s">
        <v>499</v>
      </c>
      <c r="D158" s="16" t="s">
        <v>511</v>
      </c>
      <c r="E158" s="6"/>
    </row>
    <row r="159" spans="2:5" ht="15">
      <c r="B159" s="6" t="s">
        <v>469</v>
      </c>
      <c r="C159" s="42" t="s">
        <v>525</v>
      </c>
      <c r="D159" s="43"/>
      <c r="E159" s="6" t="s">
        <v>463</v>
      </c>
    </row>
    <row r="160" spans="2:5" ht="15">
      <c r="B160" s="42" t="s">
        <v>525</v>
      </c>
      <c r="C160" s="42" t="s">
        <v>525</v>
      </c>
      <c r="D160" s="43"/>
      <c r="E160" s="6" t="s">
        <v>463</v>
      </c>
    </row>
    <row r="161" spans="2:5" ht="15">
      <c r="B161" s="42" t="s">
        <v>525</v>
      </c>
      <c r="C161" s="42" t="s">
        <v>525</v>
      </c>
      <c r="D161" s="43"/>
      <c r="E161" s="6" t="s">
        <v>463</v>
      </c>
    </row>
    <row r="162" spans="2:5" ht="15">
      <c r="B162" s="42" t="s">
        <v>525</v>
      </c>
      <c r="C162" s="42" t="s">
        <v>525</v>
      </c>
      <c r="D162" s="43"/>
      <c r="E162" s="6" t="s">
        <v>463</v>
      </c>
    </row>
    <row r="163" spans="2:5" ht="15">
      <c r="B163" s="42" t="s">
        <v>525</v>
      </c>
      <c r="C163" s="42" t="s">
        <v>525</v>
      </c>
      <c r="D163" s="43"/>
      <c r="E163" s="6" t="s">
        <v>463</v>
      </c>
    </row>
    <row r="164" spans="2:5" ht="15">
      <c r="B164" s="42" t="s">
        <v>525</v>
      </c>
      <c r="C164" s="7" t="s">
        <v>479</v>
      </c>
      <c r="D164" s="43"/>
      <c r="E164" s="6" t="s">
        <v>463</v>
      </c>
    </row>
    <row r="165" spans="3:5" ht="15">
      <c r="C165" s="8" t="s">
        <v>471</v>
      </c>
      <c r="D165" s="1">
        <f>SUM(D159:D164)</f>
        <v>0</v>
      </c>
      <c r="E165" s="1" t="s">
        <v>463</v>
      </c>
    </row>
    <row r="166" spans="3:5" ht="15.75" thickBot="1">
      <c r="C166" s="9" t="s">
        <v>472</v>
      </c>
      <c r="D166" s="1">
        <f>SUM(E6:E8)</f>
        <v>11</v>
      </c>
      <c r="E166" s="1" t="s">
        <v>463</v>
      </c>
    </row>
    <row r="167" spans="3:5" s="1" customFormat="1" ht="15.75" thickBot="1">
      <c r="C167" s="10" t="s">
        <v>501</v>
      </c>
      <c r="D167" s="11">
        <f>(IF((D165=0),0,SUM(D165-D166)))</f>
        <v>0</v>
      </c>
      <c r="E167" s="12" t="s">
        <v>463</v>
      </c>
    </row>
    <row r="169" spans="1:5" ht="15">
      <c r="A169" t="s">
        <v>494</v>
      </c>
      <c r="B169" s="5" t="s">
        <v>465</v>
      </c>
      <c r="C169" s="5" t="s">
        <v>466</v>
      </c>
      <c r="D169" s="5" t="s">
        <v>467</v>
      </c>
      <c r="E169" s="5" t="s">
        <v>468</v>
      </c>
    </row>
    <row r="170" spans="2:5" ht="15">
      <c r="B170" s="41"/>
      <c r="C170" s="42" t="s">
        <v>525</v>
      </c>
      <c r="D170" s="35" t="str">
        <f>VLOOKUP(C170,Schulen!C:E,2)</f>
        <v> </v>
      </c>
      <c r="E170" s="35" t="str">
        <f>VLOOKUP(C170,Schulen!C:E,3)</f>
        <v> </v>
      </c>
    </row>
    <row r="171" spans="2:5" ht="15">
      <c r="B171" s="41"/>
      <c r="C171" s="42" t="s">
        <v>525</v>
      </c>
      <c r="D171" s="35" t="str">
        <f>VLOOKUP(C171,Schulen!C:E,2)</f>
        <v> </v>
      </c>
      <c r="E171" s="35" t="str">
        <f>VLOOKUP(C171,Schulen!C:E,3)</f>
        <v> </v>
      </c>
    </row>
    <row r="172" spans="2:5" ht="15">
      <c r="B172" s="41"/>
      <c r="C172" s="42" t="s">
        <v>525</v>
      </c>
      <c r="D172" s="35" t="str">
        <f>VLOOKUP(C172,Schulen!C:E,2)</f>
        <v> </v>
      </c>
      <c r="E172" s="35" t="str">
        <f>VLOOKUP(C172,Schulen!C:E,3)</f>
        <v> </v>
      </c>
    </row>
    <row r="173" spans="2:5" ht="15">
      <c r="B173" s="41"/>
      <c r="C173" s="42" t="s">
        <v>525</v>
      </c>
      <c r="D173" s="35" t="str">
        <f>VLOOKUP(C173,Schulen!C:E,2)</f>
        <v> </v>
      </c>
      <c r="E173" s="35" t="str">
        <f>VLOOKUP(C173,Schulen!C:E,3)</f>
        <v> </v>
      </c>
    </row>
    <row r="174" spans="2:5" ht="15">
      <c r="B174" s="41"/>
      <c r="C174" s="42" t="s">
        <v>525</v>
      </c>
      <c r="D174" s="35" t="str">
        <f>VLOOKUP(C174,Schulen!C:E,2)</f>
        <v> </v>
      </c>
      <c r="E174" s="35" t="str">
        <f>VLOOKUP(C174,Schulen!C:E,3)</f>
        <v> </v>
      </c>
    </row>
    <row r="176" spans="2:5" ht="15">
      <c r="B176" s="16" t="s">
        <v>498</v>
      </c>
      <c r="C176" s="16" t="s">
        <v>499</v>
      </c>
      <c r="D176" s="16" t="s">
        <v>511</v>
      </c>
      <c r="E176" s="6"/>
    </row>
    <row r="177" spans="2:5" ht="15">
      <c r="B177" s="6" t="s">
        <v>469</v>
      </c>
      <c r="C177" s="42" t="s">
        <v>525</v>
      </c>
      <c r="D177" s="43"/>
      <c r="E177" s="6" t="s">
        <v>463</v>
      </c>
    </row>
    <row r="178" spans="2:5" ht="15">
      <c r="B178" s="42" t="s">
        <v>525</v>
      </c>
      <c r="C178" s="42" t="s">
        <v>525</v>
      </c>
      <c r="D178" s="43"/>
      <c r="E178" s="6" t="s">
        <v>463</v>
      </c>
    </row>
    <row r="179" spans="2:5" ht="15">
      <c r="B179" s="42" t="s">
        <v>525</v>
      </c>
      <c r="C179" s="42" t="s">
        <v>525</v>
      </c>
      <c r="D179" s="43"/>
      <c r="E179" s="6" t="s">
        <v>463</v>
      </c>
    </row>
    <row r="180" spans="2:5" ht="15">
      <c r="B180" s="42" t="s">
        <v>525</v>
      </c>
      <c r="C180" s="42" t="s">
        <v>525</v>
      </c>
      <c r="D180" s="43"/>
      <c r="E180" s="6" t="s">
        <v>463</v>
      </c>
    </row>
    <row r="181" spans="2:5" ht="15">
      <c r="B181" s="42" t="s">
        <v>525</v>
      </c>
      <c r="C181" s="42" t="s">
        <v>525</v>
      </c>
      <c r="D181" s="43"/>
      <c r="E181" s="6" t="s">
        <v>463</v>
      </c>
    </row>
    <row r="182" spans="2:5" ht="15">
      <c r="B182" s="42" t="s">
        <v>525</v>
      </c>
      <c r="C182" s="7" t="s">
        <v>479</v>
      </c>
      <c r="D182" s="43"/>
      <c r="E182" s="6" t="s">
        <v>463</v>
      </c>
    </row>
    <row r="183" spans="3:5" ht="15">
      <c r="C183" s="8" t="s">
        <v>471</v>
      </c>
      <c r="D183" s="1">
        <f>SUM(D177:D182)</f>
        <v>0</v>
      </c>
      <c r="E183" s="1" t="s">
        <v>463</v>
      </c>
    </row>
    <row r="184" spans="3:5" ht="15.75" thickBot="1">
      <c r="C184" s="9" t="s">
        <v>472</v>
      </c>
      <c r="D184" s="1">
        <f>SUM(E6:E8)</f>
        <v>11</v>
      </c>
      <c r="E184" s="1" t="s">
        <v>463</v>
      </c>
    </row>
    <row r="185" spans="3:5" s="1" customFormat="1" ht="15.75" thickBot="1">
      <c r="C185" s="10" t="s">
        <v>502</v>
      </c>
      <c r="D185" s="11">
        <f>(IF((D183=0),0,SUM(D183-D184)))</f>
        <v>0</v>
      </c>
      <c r="E185" s="12" t="s">
        <v>463</v>
      </c>
    </row>
    <row r="187" spans="1:5" ht="15">
      <c r="A187" t="s">
        <v>495</v>
      </c>
      <c r="B187" s="5" t="s">
        <v>465</v>
      </c>
      <c r="C187" s="5" t="s">
        <v>466</v>
      </c>
      <c r="D187" s="5" t="s">
        <v>467</v>
      </c>
      <c r="E187" s="5" t="s">
        <v>468</v>
      </c>
    </row>
    <row r="188" spans="2:5" ht="15">
      <c r="B188" s="41"/>
      <c r="C188" s="42" t="s">
        <v>525</v>
      </c>
      <c r="D188" s="35" t="str">
        <f>VLOOKUP(C188,Schulen!C:E,2)</f>
        <v> </v>
      </c>
      <c r="E188" s="35" t="str">
        <f>VLOOKUP(C188,Schulen!C:E,3)</f>
        <v> </v>
      </c>
    </row>
    <row r="189" spans="2:5" ht="15">
      <c r="B189" s="41"/>
      <c r="C189" s="42" t="s">
        <v>525</v>
      </c>
      <c r="D189" s="35" t="str">
        <f>VLOOKUP(C189,Schulen!C:E,2)</f>
        <v> </v>
      </c>
      <c r="E189" s="35" t="str">
        <f>VLOOKUP(C189,Schulen!C:E,3)</f>
        <v> </v>
      </c>
    </row>
    <row r="190" spans="2:5" ht="15">
      <c r="B190" s="41"/>
      <c r="C190" s="42" t="s">
        <v>525</v>
      </c>
      <c r="D190" s="35" t="str">
        <f>VLOOKUP(C190,Schulen!C:E,2)</f>
        <v> </v>
      </c>
      <c r="E190" s="35" t="str">
        <f>VLOOKUP(C190,Schulen!C:E,3)</f>
        <v> </v>
      </c>
    </row>
    <row r="191" spans="2:5" ht="15">
      <c r="B191" s="41"/>
      <c r="C191" s="42" t="s">
        <v>525</v>
      </c>
      <c r="D191" s="35" t="str">
        <f>VLOOKUP(C191,Schulen!C:E,2)</f>
        <v> </v>
      </c>
      <c r="E191" s="35" t="str">
        <f>VLOOKUP(C191,Schulen!C:E,3)</f>
        <v> </v>
      </c>
    </row>
    <row r="192" spans="2:5" ht="15">
      <c r="B192" s="41"/>
      <c r="C192" s="42" t="s">
        <v>525</v>
      </c>
      <c r="D192" s="35" t="str">
        <f>VLOOKUP(C192,Schulen!C:E,2)</f>
        <v> </v>
      </c>
      <c r="E192" s="35" t="str">
        <f>VLOOKUP(C192,Schulen!C:E,3)</f>
        <v> </v>
      </c>
    </row>
    <row r="194" spans="2:5" ht="15">
      <c r="B194" s="16" t="s">
        <v>498</v>
      </c>
      <c r="C194" s="16" t="s">
        <v>499</v>
      </c>
      <c r="D194" s="16" t="s">
        <v>511</v>
      </c>
      <c r="E194" s="6"/>
    </row>
    <row r="195" spans="2:5" ht="15">
      <c r="B195" s="6" t="s">
        <v>469</v>
      </c>
      <c r="C195" s="42" t="s">
        <v>525</v>
      </c>
      <c r="D195" s="43"/>
      <c r="E195" s="6" t="s">
        <v>463</v>
      </c>
    </row>
    <row r="196" spans="2:5" ht="15">
      <c r="B196" s="42" t="s">
        <v>525</v>
      </c>
      <c r="C196" s="42" t="s">
        <v>525</v>
      </c>
      <c r="D196" s="43"/>
      <c r="E196" s="6" t="s">
        <v>463</v>
      </c>
    </row>
    <row r="197" spans="2:5" ht="15">
      <c r="B197" s="42" t="s">
        <v>525</v>
      </c>
      <c r="C197" s="42" t="s">
        <v>525</v>
      </c>
      <c r="D197" s="43"/>
      <c r="E197" s="6" t="s">
        <v>463</v>
      </c>
    </row>
    <row r="198" spans="2:5" ht="15">
      <c r="B198" s="42" t="s">
        <v>525</v>
      </c>
      <c r="C198" s="42" t="s">
        <v>525</v>
      </c>
      <c r="D198" s="43"/>
      <c r="E198" s="6" t="s">
        <v>463</v>
      </c>
    </row>
    <row r="199" spans="2:5" ht="15">
      <c r="B199" s="42" t="s">
        <v>525</v>
      </c>
      <c r="C199" s="42" t="s">
        <v>525</v>
      </c>
      <c r="D199" s="43"/>
      <c r="E199" s="6" t="s">
        <v>463</v>
      </c>
    </row>
    <row r="200" spans="2:5" ht="15">
      <c r="B200" s="42" t="s">
        <v>525</v>
      </c>
      <c r="C200" s="7" t="s">
        <v>479</v>
      </c>
      <c r="D200" s="43"/>
      <c r="E200" s="6" t="s">
        <v>463</v>
      </c>
    </row>
    <row r="201" spans="3:5" ht="15">
      <c r="C201" s="8" t="s">
        <v>471</v>
      </c>
      <c r="D201" s="1">
        <f>SUM(D195:D200)</f>
        <v>0</v>
      </c>
      <c r="E201" s="1" t="s">
        <v>463</v>
      </c>
    </row>
    <row r="202" spans="3:5" ht="15.75" thickBot="1">
      <c r="C202" s="9" t="s">
        <v>472</v>
      </c>
      <c r="D202" s="1">
        <f>SUM(E6:E8)</f>
        <v>11</v>
      </c>
      <c r="E202" s="1" t="s">
        <v>463</v>
      </c>
    </row>
    <row r="203" spans="3:5" s="1" customFormat="1" ht="15.75" thickBot="1">
      <c r="C203" s="10" t="s">
        <v>503</v>
      </c>
      <c r="D203" s="11">
        <f>(IF((D201=0),0,SUM(D201-D202)))</f>
        <v>0</v>
      </c>
      <c r="E203" s="12" t="s">
        <v>463</v>
      </c>
    </row>
    <row r="205" spans="1:5" ht="15">
      <c r="A205" t="s">
        <v>496</v>
      </c>
      <c r="B205" s="5" t="s">
        <v>465</v>
      </c>
      <c r="C205" s="5" t="s">
        <v>466</v>
      </c>
      <c r="D205" s="5" t="s">
        <v>467</v>
      </c>
      <c r="E205" s="5" t="s">
        <v>468</v>
      </c>
    </row>
    <row r="206" spans="2:5" ht="15">
      <c r="B206" s="41"/>
      <c r="C206" s="42" t="s">
        <v>525</v>
      </c>
      <c r="D206" s="35" t="str">
        <f>VLOOKUP(C206,Schulen!C:E,2)</f>
        <v> </v>
      </c>
      <c r="E206" s="35" t="str">
        <f>VLOOKUP(C206,Schulen!C:E,3)</f>
        <v> </v>
      </c>
    </row>
    <row r="207" spans="2:5" ht="15">
      <c r="B207" s="41"/>
      <c r="C207" s="42" t="s">
        <v>525</v>
      </c>
      <c r="D207" s="35" t="str">
        <f>VLOOKUP(C207,Schulen!C:E,2)</f>
        <v> </v>
      </c>
      <c r="E207" s="35" t="str">
        <f>VLOOKUP(C207,Schulen!C:E,3)</f>
        <v> </v>
      </c>
    </row>
    <row r="208" spans="2:5" ht="15">
      <c r="B208" s="41"/>
      <c r="C208" s="42" t="s">
        <v>525</v>
      </c>
      <c r="D208" s="35" t="str">
        <f>VLOOKUP(C208,Schulen!C:E,2)</f>
        <v> </v>
      </c>
      <c r="E208" s="35" t="str">
        <f>VLOOKUP(C208,Schulen!C:E,3)</f>
        <v> </v>
      </c>
    </row>
    <row r="209" spans="2:5" ht="15">
      <c r="B209" s="41"/>
      <c r="C209" s="42" t="s">
        <v>525</v>
      </c>
      <c r="D209" s="35" t="str">
        <f>VLOOKUP(C209,Schulen!C:E,2)</f>
        <v> </v>
      </c>
      <c r="E209" s="35" t="str">
        <f>VLOOKUP(C209,Schulen!C:E,3)</f>
        <v> </v>
      </c>
    </row>
    <row r="210" spans="2:5" ht="15">
      <c r="B210" s="41"/>
      <c r="C210" s="42" t="s">
        <v>525</v>
      </c>
      <c r="D210" s="35" t="str">
        <f>VLOOKUP(C210,Schulen!C:E,2)</f>
        <v> </v>
      </c>
      <c r="E210" s="35" t="str">
        <f>VLOOKUP(C210,Schulen!C:E,3)</f>
        <v> </v>
      </c>
    </row>
    <row r="212" spans="2:5" ht="15">
      <c r="B212" s="16" t="s">
        <v>498</v>
      </c>
      <c r="C212" s="16" t="s">
        <v>499</v>
      </c>
      <c r="D212" s="16" t="s">
        <v>511</v>
      </c>
      <c r="E212" s="6"/>
    </row>
    <row r="213" spans="2:5" ht="15">
      <c r="B213" s="6" t="s">
        <v>469</v>
      </c>
      <c r="C213" s="42" t="s">
        <v>525</v>
      </c>
      <c r="D213" s="43"/>
      <c r="E213" s="6" t="s">
        <v>463</v>
      </c>
    </row>
    <row r="214" spans="2:5" ht="15">
      <c r="B214" s="42" t="s">
        <v>525</v>
      </c>
      <c r="C214" s="42" t="s">
        <v>525</v>
      </c>
      <c r="D214" s="43"/>
      <c r="E214" s="6" t="s">
        <v>463</v>
      </c>
    </row>
    <row r="215" spans="2:5" ht="15">
      <c r="B215" s="42" t="s">
        <v>525</v>
      </c>
      <c r="C215" s="42" t="s">
        <v>525</v>
      </c>
      <c r="D215" s="43"/>
      <c r="E215" s="6" t="s">
        <v>463</v>
      </c>
    </row>
    <row r="216" spans="2:5" ht="15">
      <c r="B216" s="42" t="s">
        <v>525</v>
      </c>
      <c r="C216" s="42" t="s">
        <v>525</v>
      </c>
      <c r="D216" s="43"/>
      <c r="E216" s="6" t="s">
        <v>463</v>
      </c>
    </row>
    <row r="217" spans="2:5" ht="15">
      <c r="B217" s="42" t="s">
        <v>525</v>
      </c>
      <c r="C217" s="42" t="s">
        <v>525</v>
      </c>
      <c r="D217" s="43"/>
      <c r="E217" s="6" t="s">
        <v>463</v>
      </c>
    </row>
    <row r="218" spans="2:5" ht="15">
      <c r="B218" s="42" t="s">
        <v>525</v>
      </c>
      <c r="C218" s="7" t="s">
        <v>479</v>
      </c>
      <c r="D218" s="43"/>
      <c r="E218" s="6" t="s">
        <v>463</v>
      </c>
    </row>
    <row r="219" spans="3:5" ht="15">
      <c r="C219" s="8" t="s">
        <v>471</v>
      </c>
      <c r="D219" s="1">
        <f>SUM(D213:D218)</f>
        <v>0</v>
      </c>
      <c r="E219" s="1" t="s">
        <v>463</v>
      </c>
    </row>
    <row r="220" spans="3:5" ht="15.75" thickBot="1">
      <c r="C220" s="9" t="s">
        <v>472</v>
      </c>
      <c r="D220" s="1">
        <f>SUM(E6:E8)</f>
        <v>11</v>
      </c>
      <c r="E220" s="1" t="s">
        <v>463</v>
      </c>
    </row>
    <row r="221" spans="3:5" s="1" customFormat="1" ht="15.75" thickBot="1">
      <c r="C221" s="10" t="s">
        <v>504</v>
      </c>
      <c r="D221" s="11">
        <f>(IF((D219=0),0,SUM(D219-D220)))</f>
        <v>0</v>
      </c>
      <c r="E221" s="12" t="s">
        <v>463</v>
      </c>
    </row>
    <row r="223" spans="1:5" ht="15">
      <c r="A223" t="s">
        <v>497</v>
      </c>
      <c r="B223" s="5" t="s">
        <v>465</v>
      </c>
      <c r="C223" s="5" t="s">
        <v>466</v>
      </c>
      <c r="D223" s="5" t="s">
        <v>467</v>
      </c>
      <c r="E223" s="5" t="s">
        <v>468</v>
      </c>
    </row>
    <row r="224" spans="2:5" ht="15">
      <c r="B224" s="41"/>
      <c r="C224" s="42" t="s">
        <v>525</v>
      </c>
      <c r="D224" s="35" t="str">
        <f>VLOOKUP(C224,Schulen!C:E,2)</f>
        <v> </v>
      </c>
      <c r="E224" s="35" t="str">
        <f>VLOOKUP(C224,Schulen!C:E,3)</f>
        <v> </v>
      </c>
    </row>
    <row r="225" spans="2:5" ht="15">
      <c r="B225" s="41"/>
      <c r="C225" s="42" t="s">
        <v>525</v>
      </c>
      <c r="D225" s="35" t="str">
        <f>VLOOKUP(C225,Schulen!C:E,2)</f>
        <v> </v>
      </c>
      <c r="E225" s="35" t="str">
        <f>VLOOKUP(C225,Schulen!C:E,3)</f>
        <v> </v>
      </c>
    </row>
    <row r="226" spans="2:5" ht="15">
      <c r="B226" s="41"/>
      <c r="C226" s="42" t="s">
        <v>525</v>
      </c>
      <c r="D226" s="35" t="str">
        <f>VLOOKUP(C226,Schulen!C:E,2)</f>
        <v> </v>
      </c>
      <c r="E226" s="35" t="str">
        <f>VLOOKUP(C226,Schulen!C:E,3)</f>
        <v> </v>
      </c>
    </row>
    <row r="227" spans="2:5" ht="15">
      <c r="B227" s="41"/>
      <c r="C227" s="42" t="s">
        <v>525</v>
      </c>
      <c r="D227" s="35" t="str">
        <f>VLOOKUP(C227,Schulen!C:E,2)</f>
        <v> </v>
      </c>
      <c r="E227" s="35" t="str">
        <f>VLOOKUP(C227,Schulen!C:E,3)</f>
        <v> </v>
      </c>
    </row>
    <row r="228" spans="2:5" ht="15">
      <c r="B228" s="41"/>
      <c r="C228" s="42" t="s">
        <v>525</v>
      </c>
      <c r="D228" s="35" t="str">
        <f>VLOOKUP(C228,Schulen!C:E,2)</f>
        <v> </v>
      </c>
      <c r="E228" s="35" t="str">
        <f>VLOOKUP(C228,Schulen!C:E,3)</f>
        <v> </v>
      </c>
    </row>
    <row r="230" spans="2:5" ht="15">
      <c r="B230" s="16" t="s">
        <v>498</v>
      </c>
      <c r="C230" s="16" t="s">
        <v>499</v>
      </c>
      <c r="D230" s="16" t="s">
        <v>511</v>
      </c>
      <c r="E230" s="6"/>
    </row>
    <row r="231" spans="2:5" ht="15">
      <c r="B231" s="6" t="s">
        <v>469</v>
      </c>
      <c r="C231" s="42" t="s">
        <v>525</v>
      </c>
      <c r="D231" s="43"/>
      <c r="E231" s="6" t="s">
        <v>463</v>
      </c>
    </row>
    <row r="232" spans="2:5" ht="15">
      <c r="B232" s="42" t="s">
        <v>525</v>
      </c>
      <c r="C232" s="42" t="s">
        <v>525</v>
      </c>
      <c r="D232" s="43"/>
      <c r="E232" s="6" t="s">
        <v>463</v>
      </c>
    </row>
    <row r="233" spans="2:5" ht="15">
      <c r="B233" s="42" t="s">
        <v>525</v>
      </c>
      <c r="C233" s="42" t="s">
        <v>525</v>
      </c>
      <c r="D233" s="43"/>
      <c r="E233" s="6" t="s">
        <v>463</v>
      </c>
    </row>
    <row r="234" spans="2:5" ht="15">
      <c r="B234" s="42" t="s">
        <v>525</v>
      </c>
      <c r="C234" s="42" t="s">
        <v>525</v>
      </c>
      <c r="D234" s="43"/>
      <c r="E234" s="6" t="s">
        <v>463</v>
      </c>
    </row>
    <row r="235" spans="2:5" ht="15">
      <c r="B235" s="42" t="s">
        <v>525</v>
      </c>
      <c r="C235" s="42" t="s">
        <v>525</v>
      </c>
      <c r="D235" s="43"/>
      <c r="E235" s="6" t="s">
        <v>463</v>
      </c>
    </row>
    <row r="236" spans="2:5" ht="15">
      <c r="B236" s="42" t="s">
        <v>525</v>
      </c>
      <c r="C236" s="7" t="s">
        <v>479</v>
      </c>
      <c r="D236" s="43"/>
      <c r="E236" s="6" t="s">
        <v>463</v>
      </c>
    </row>
    <row r="237" spans="3:5" ht="15">
      <c r="C237" s="8" t="s">
        <v>471</v>
      </c>
      <c r="D237" s="1">
        <f>SUM(D231:D236)</f>
        <v>0</v>
      </c>
      <c r="E237" s="1" t="s">
        <v>463</v>
      </c>
    </row>
    <row r="238" spans="3:5" ht="15.75" thickBot="1">
      <c r="C238" s="9" t="s">
        <v>472</v>
      </c>
      <c r="D238" s="1">
        <f>SUM(E6:E8)</f>
        <v>11</v>
      </c>
      <c r="E238" s="1" t="s">
        <v>463</v>
      </c>
    </row>
    <row r="239" spans="3:5" s="1" customFormat="1" ht="15.75" thickBot="1">
      <c r="C239" s="10" t="s">
        <v>505</v>
      </c>
      <c r="D239" s="11">
        <f>(IF((D237=0),0,SUM(D237-D238)))</f>
        <v>0</v>
      </c>
      <c r="E239" s="12" t="s">
        <v>463</v>
      </c>
    </row>
  </sheetData>
  <sheetProtection sheet="1" selectLockedCells="1"/>
  <mergeCells count="2">
    <mergeCell ref="I22:J22"/>
    <mergeCell ref="B12:C12"/>
  </mergeCells>
  <dataValidations count="2">
    <dataValidation type="list" allowBlank="1" showInputMessage="1" showErrorMessage="1" sqref="B12:C12">
      <formula1>Einrichtungen</formula1>
    </dataValidation>
    <dataValidation type="list" allowBlank="1" showInputMessage="1" showErrorMessage="1" sqref="C188:C192 C44:C48 C26:C30 C62:C66 C80:C84 C98:C102 C116:C120 C134:C138 C152:C156 C170:C174 C195:C199 C206:C210 C213:C217 B214:B218 C51:C55 B52:B56 B34:B38 C33:C37 C69:C73 B70:B74 C87:C91 B88:B92 C105:C109 B106:B110 C123:C127 B124:B128 C141:C145 B142:B146 C159:C163 B160:B164 C177:C181 B178:B182 B196:B200 C224:C228 C231:C235 B232:B236">
      <formula1>alleSchulen</formula1>
    </dataValidation>
  </dataValidations>
  <hyperlinks>
    <hyperlink ref="B21" r:id="rId1" display="Routenplaner Auto"/>
    <hyperlink ref="C21" r:id="rId2" display="Routenplaner ÖPNV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Sächsische Bildungsagentur Leipzig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Rothe</dc:creator>
  <cp:keywords/>
  <dc:description/>
  <cp:lastModifiedBy>ssla</cp:lastModifiedBy>
  <cp:lastPrinted>2011-10-26T13:47:35Z</cp:lastPrinted>
  <dcterms:created xsi:type="dcterms:W3CDTF">2011-09-13T15:17:46Z</dcterms:created>
  <dcterms:modified xsi:type="dcterms:W3CDTF">2013-09-13T10:12:14Z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